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Mi unidad\0.CONSERVATORIO\CURSO 2023 2024\6. PAGINA WEB 23.24\8. BIBLIOTECA\"/>
    </mc:Choice>
  </mc:AlternateContent>
  <xr:revisionPtr revIDLastSave="0" documentId="8_{533F02B9-4C68-49E6-A79B-39FA2D7AD662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DIRECTORIO" sheetId="1" r:id="rId1"/>
    <sheet name="LISTADO FEBRERO 2024" sheetId="2" r:id="rId2"/>
    <sheet name="Hoja1" sheetId="3" r:id="rId3"/>
  </sheets>
  <definedNames>
    <definedName name="_xlnm._FilterDatabase" localSheetId="1" hidden="1">'LISTADO FEBRERO 2024'!$A$2:$T$998</definedName>
    <definedName name="_xlnm.Print_Area" localSheetId="0">DIRECTORIO!$A$1:$G$43</definedName>
    <definedName name="_xlnm.Print_Area" localSheetId="1">'LISTADO FEBRERO 2024'!$A$1:$U$1302</definedName>
    <definedName name="Excel_BuiltIn_Print_Area" localSheetId="1">'LISTADO FEBRERO 2024'!$A:$M</definedName>
    <definedName name="Material">DIRECTORIO!$A$3:$A$25</definedName>
    <definedName name="Subtemas">DIRECTORIO!$F$3:$F$300</definedName>
    <definedName name="Temas">DIRECTORIO!$D$3:$D$300</definedName>
    <definedName name="_xlnm.Print_Titles" localSheetId="0">DIRECTORIO!$1:$2</definedName>
    <definedName name="_xlnm.Print_Titles" localSheetId="1">'LISTADO FEBRERO 2024'!$1:$2</definedName>
  </definedNames>
  <calcPr calcId="181029"/>
</workbook>
</file>

<file path=xl/calcChain.xml><?xml version="1.0" encoding="utf-8"?>
<calcChain xmlns="http://schemas.openxmlformats.org/spreadsheetml/2006/main">
  <c r="B1020" i="2" l="1"/>
  <c r="B1021" i="2"/>
  <c r="B1022" i="2"/>
  <c r="B1023" i="2"/>
  <c r="Q1302" i="2"/>
  <c r="P1302" i="2"/>
  <c r="O1302" i="2"/>
  <c r="Q1301" i="2"/>
  <c r="P1301" i="2"/>
  <c r="O1301" i="2"/>
  <c r="Q1300" i="2"/>
  <c r="P1300" i="2"/>
  <c r="O1300" i="2"/>
  <c r="R1300" i="2" s="1"/>
  <c r="Q1299" i="2"/>
  <c r="P1299" i="2"/>
  <c r="O1299" i="2"/>
  <c r="Q1298" i="2"/>
  <c r="P1298" i="2"/>
  <c r="O1298" i="2"/>
  <c r="Q1297" i="2"/>
  <c r="P1297" i="2"/>
  <c r="O1297" i="2"/>
  <c r="Q1296" i="2"/>
  <c r="P1296" i="2"/>
  <c r="O1296" i="2"/>
  <c r="R1296" i="2" s="1"/>
  <c r="Q1295" i="2"/>
  <c r="P1295" i="2"/>
  <c r="O1295" i="2"/>
  <c r="Q1294" i="2"/>
  <c r="P1294" i="2"/>
  <c r="O1294" i="2"/>
  <c r="Q1293" i="2"/>
  <c r="P1293" i="2"/>
  <c r="O1293" i="2"/>
  <c r="Q1292" i="2"/>
  <c r="P1292" i="2"/>
  <c r="O1292" i="2"/>
  <c r="R1292" i="2" s="1"/>
  <c r="Q1291" i="2"/>
  <c r="P1291" i="2"/>
  <c r="O1291" i="2"/>
  <c r="Q1290" i="2"/>
  <c r="P1290" i="2"/>
  <c r="O1290" i="2"/>
  <c r="Q1289" i="2"/>
  <c r="P1289" i="2"/>
  <c r="O1289" i="2"/>
  <c r="Q1288" i="2"/>
  <c r="P1288" i="2"/>
  <c r="O1288" i="2"/>
  <c r="R1288" i="2" s="1"/>
  <c r="Q1287" i="2"/>
  <c r="P1287" i="2"/>
  <c r="O1287" i="2"/>
  <c r="Q1286" i="2"/>
  <c r="P1286" i="2"/>
  <c r="O1286" i="2"/>
  <c r="Q1285" i="2"/>
  <c r="P1285" i="2"/>
  <c r="O1285" i="2"/>
  <c r="Q1284" i="2"/>
  <c r="P1284" i="2"/>
  <c r="O1284" i="2"/>
  <c r="R1284" i="2" s="1"/>
  <c r="Q1283" i="2"/>
  <c r="P1283" i="2"/>
  <c r="O1283" i="2"/>
  <c r="Q1282" i="2"/>
  <c r="P1282" i="2"/>
  <c r="O1282" i="2"/>
  <c r="Q1281" i="2"/>
  <c r="P1281" i="2"/>
  <c r="O1281" i="2"/>
  <c r="Q1280" i="2"/>
  <c r="P1280" i="2"/>
  <c r="O1280" i="2"/>
  <c r="R1280" i="2" s="1"/>
  <c r="Q1279" i="2"/>
  <c r="P1279" i="2"/>
  <c r="O1279" i="2"/>
  <c r="Q1278" i="2"/>
  <c r="P1278" i="2"/>
  <c r="O1278" i="2"/>
  <c r="Q1277" i="2"/>
  <c r="P1277" i="2"/>
  <c r="O1277" i="2"/>
  <c r="Q1276" i="2"/>
  <c r="P1276" i="2"/>
  <c r="O1276" i="2"/>
  <c r="R1276" i="2" s="1"/>
  <c r="Q1275" i="2"/>
  <c r="P1275" i="2"/>
  <c r="O1275" i="2"/>
  <c r="Q1274" i="2"/>
  <c r="P1274" i="2"/>
  <c r="O1274" i="2"/>
  <c r="Q1273" i="2"/>
  <c r="P1273" i="2"/>
  <c r="O1273" i="2"/>
  <c r="Q1272" i="2"/>
  <c r="P1272" i="2"/>
  <c r="O1272" i="2"/>
  <c r="R1272" i="2" s="1"/>
  <c r="Q1271" i="2"/>
  <c r="P1271" i="2"/>
  <c r="O1271" i="2"/>
  <c r="Q1270" i="2"/>
  <c r="P1270" i="2"/>
  <c r="O1270" i="2"/>
  <c r="Q1269" i="2"/>
  <c r="P1269" i="2"/>
  <c r="O1269" i="2"/>
  <c r="Q1268" i="2"/>
  <c r="P1268" i="2"/>
  <c r="O1268" i="2"/>
  <c r="R1268" i="2" s="1"/>
  <c r="Q1267" i="2"/>
  <c r="P1267" i="2"/>
  <c r="O1267" i="2"/>
  <c r="Q1266" i="2"/>
  <c r="P1266" i="2"/>
  <c r="O1266" i="2"/>
  <c r="Q1265" i="2"/>
  <c r="P1265" i="2"/>
  <c r="O1265" i="2"/>
  <c r="Q1264" i="2"/>
  <c r="P1264" i="2"/>
  <c r="O1264" i="2"/>
  <c r="R1264" i="2" s="1"/>
  <c r="Q1263" i="2"/>
  <c r="P1263" i="2"/>
  <c r="O1263" i="2"/>
  <c r="Q1262" i="2"/>
  <c r="P1262" i="2"/>
  <c r="O1262" i="2"/>
  <c r="Q1261" i="2"/>
  <c r="P1261" i="2"/>
  <c r="O1261" i="2"/>
  <c r="Q1260" i="2"/>
  <c r="P1260" i="2"/>
  <c r="O1260" i="2"/>
  <c r="R1260" i="2" s="1"/>
  <c r="Q1259" i="2"/>
  <c r="P1259" i="2"/>
  <c r="O1259" i="2"/>
  <c r="Q1258" i="2"/>
  <c r="P1258" i="2"/>
  <c r="O1258" i="2"/>
  <c r="Q1257" i="2"/>
  <c r="P1257" i="2"/>
  <c r="O1257" i="2"/>
  <c r="Q1256" i="2"/>
  <c r="P1256" i="2"/>
  <c r="O1256" i="2"/>
  <c r="R1256" i="2" s="1"/>
  <c r="Q1255" i="2"/>
  <c r="P1255" i="2"/>
  <c r="O1255" i="2"/>
  <c r="R1255" i="2" s="1"/>
  <c r="Q1254" i="2"/>
  <c r="P1254" i="2"/>
  <c r="O1254" i="2"/>
  <c r="Q1253" i="2"/>
  <c r="P1253" i="2"/>
  <c r="O1253" i="2"/>
  <c r="Q1252" i="2"/>
  <c r="P1252" i="2"/>
  <c r="O1252" i="2"/>
  <c r="Q1251" i="2"/>
  <c r="P1251" i="2"/>
  <c r="O1251" i="2"/>
  <c r="R1251" i="2" s="1"/>
  <c r="Q1250" i="2"/>
  <c r="P1250" i="2"/>
  <c r="O1250" i="2"/>
  <c r="R1250" i="2" s="1"/>
  <c r="Q1249" i="2"/>
  <c r="P1249" i="2"/>
  <c r="O1249" i="2"/>
  <c r="Q1248" i="2"/>
  <c r="P1248" i="2"/>
  <c r="O1248" i="2"/>
  <c r="Q1247" i="2"/>
  <c r="P1247" i="2"/>
  <c r="O1247" i="2"/>
  <c r="R1247" i="2" s="1"/>
  <c r="Q1246" i="2"/>
  <c r="P1246" i="2"/>
  <c r="O1246" i="2"/>
  <c r="R1246" i="2" s="1"/>
  <c r="Q1245" i="2"/>
  <c r="P1245" i="2"/>
  <c r="O1245" i="2"/>
  <c r="Q1244" i="2"/>
  <c r="P1244" i="2"/>
  <c r="O1244" i="2"/>
  <c r="Q1243" i="2"/>
  <c r="P1243" i="2"/>
  <c r="O1243" i="2"/>
  <c r="Q1242" i="2"/>
  <c r="P1242" i="2"/>
  <c r="O1242" i="2"/>
  <c r="R1242" i="2" s="1"/>
  <c r="Q1241" i="2"/>
  <c r="P1241" i="2"/>
  <c r="O1241" i="2"/>
  <c r="Q1240" i="2"/>
  <c r="P1240" i="2"/>
  <c r="O1240" i="2"/>
  <c r="Q1239" i="2"/>
  <c r="P1239" i="2"/>
  <c r="O1239" i="2"/>
  <c r="Q1238" i="2"/>
  <c r="P1238" i="2"/>
  <c r="O1238" i="2"/>
  <c r="R1238" i="2" s="1"/>
  <c r="Q1237" i="2"/>
  <c r="P1237" i="2"/>
  <c r="O1237" i="2"/>
  <c r="Q1236" i="2"/>
  <c r="P1236" i="2"/>
  <c r="O1236" i="2"/>
  <c r="Q1235" i="2"/>
  <c r="P1235" i="2"/>
  <c r="O1235" i="2"/>
  <c r="Q1234" i="2"/>
  <c r="P1234" i="2"/>
  <c r="O1234" i="2"/>
  <c r="R1234" i="2" s="1"/>
  <c r="Q1233" i="2"/>
  <c r="P1233" i="2"/>
  <c r="O1233" i="2"/>
  <c r="Q1232" i="2"/>
  <c r="P1232" i="2"/>
  <c r="O1232" i="2"/>
  <c r="Q1231" i="2"/>
  <c r="P1231" i="2"/>
  <c r="O1231" i="2"/>
  <c r="Q1230" i="2"/>
  <c r="P1230" i="2"/>
  <c r="O1230" i="2"/>
  <c r="R1230" i="2" s="1"/>
  <c r="Q1229" i="2"/>
  <c r="P1229" i="2"/>
  <c r="O1229" i="2"/>
  <c r="Q1228" i="2"/>
  <c r="P1228" i="2"/>
  <c r="O1228" i="2"/>
  <c r="Q1227" i="2"/>
  <c r="P1227" i="2"/>
  <c r="O1227" i="2"/>
  <c r="Q1226" i="2"/>
  <c r="P1226" i="2"/>
  <c r="O1226" i="2"/>
  <c r="R1226" i="2" s="1"/>
  <c r="Q1225" i="2"/>
  <c r="P1225" i="2"/>
  <c r="O1225" i="2"/>
  <c r="Q1224" i="2"/>
  <c r="P1224" i="2"/>
  <c r="O1224" i="2"/>
  <c r="Q1223" i="2"/>
  <c r="P1223" i="2"/>
  <c r="O1223" i="2"/>
  <c r="Q1222" i="2"/>
  <c r="P1222" i="2"/>
  <c r="O1222" i="2"/>
  <c r="R1222" i="2" s="1"/>
  <c r="Q1221" i="2"/>
  <c r="P1221" i="2"/>
  <c r="O1221" i="2"/>
  <c r="Q1220" i="2"/>
  <c r="P1220" i="2"/>
  <c r="O1220" i="2"/>
  <c r="Q1219" i="2"/>
  <c r="P1219" i="2"/>
  <c r="O1219" i="2"/>
  <c r="Q1218" i="2"/>
  <c r="P1218" i="2"/>
  <c r="O1218" i="2"/>
  <c r="R1218" i="2" s="1"/>
  <c r="Q1217" i="2"/>
  <c r="P1217" i="2"/>
  <c r="O1217" i="2"/>
  <c r="R1217" i="2" s="1"/>
  <c r="Q1216" i="2"/>
  <c r="P1216" i="2"/>
  <c r="O1216" i="2"/>
  <c r="R1216" i="2" s="1"/>
  <c r="Q1215" i="2"/>
  <c r="P1215" i="2"/>
  <c r="O1215" i="2"/>
  <c r="R1215" i="2" s="1"/>
  <c r="Q1214" i="2"/>
  <c r="P1214" i="2"/>
  <c r="O1214" i="2"/>
  <c r="R1214" i="2" s="1"/>
  <c r="Q1213" i="2"/>
  <c r="P1213" i="2"/>
  <c r="O1213" i="2"/>
  <c r="R1213" i="2" s="1"/>
  <c r="Q1212" i="2"/>
  <c r="P1212" i="2"/>
  <c r="O1212" i="2"/>
  <c r="R1212" i="2" s="1"/>
  <c r="Q1211" i="2"/>
  <c r="P1211" i="2"/>
  <c r="O1211" i="2"/>
  <c r="R1211" i="2" s="1"/>
  <c r="Q1210" i="2"/>
  <c r="P1210" i="2"/>
  <c r="O1210" i="2"/>
  <c r="R1210" i="2" s="1"/>
  <c r="Q1209" i="2"/>
  <c r="P1209" i="2"/>
  <c r="O1209" i="2"/>
  <c r="R1209" i="2" s="1"/>
  <c r="Q1208" i="2"/>
  <c r="P1208" i="2"/>
  <c r="O1208" i="2"/>
  <c r="R1208" i="2" s="1"/>
  <c r="Q1207" i="2"/>
  <c r="P1207" i="2"/>
  <c r="O1207" i="2"/>
  <c r="R1207" i="2" s="1"/>
  <c r="Q1206" i="2"/>
  <c r="P1206" i="2"/>
  <c r="O1206" i="2"/>
  <c r="R1206" i="2" s="1"/>
  <c r="Q1205" i="2"/>
  <c r="P1205" i="2"/>
  <c r="O1205" i="2"/>
  <c r="R1205" i="2" s="1"/>
  <c r="Q1204" i="2"/>
  <c r="P1204" i="2"/>
  <c r="O1204" i="2"/>
  <c r="R1204" i="2" s="1"/>
  <c r="Q1203" i="2"/>
  <c r="P1203" i="2"/>
  <c r="O1203" i="2"/>
  <c r="Q1202" i="2"/>
  <c r="P1202" i="2"/>
  <c r="O1202" i="2"/>
  <c r="Q1201" i="2"/>
  <c r="P1201" i="2"/>
  <c r="O1201" i="2"/>
  <c r="R1201" i="2" s="1"/>
  <c r="Q1200" i="2"/>
  <c r="P1200" i="2"/>
  <c r="O1200" i="2"/>
  <c r="R1200" i="2" s="1"/>
  <c r="Q1199" i="2"/>
  <c r="P1199" i="2"/>
  <c r="O1199" i="2"/>
  <c r="Q1198" i="2"/>
  <c r="P1198" i="2"/>
  <c r="O1198" i="2"/>
  <c r="Q1197" i="2"/>
  <c r="P1197" i="2"/>
  <c r="O1197" i="2"/>
  <c r="R1197" i="2" s="1"/>
  <c r="Q1196" i="2"/>
  <c r="P1196" i="2"/>
  <c r="O1196" i="2"/>
  <c r="R1196" i="2" s="1"/>
  <c r="Q1195" i="2"/>
  <c r="P1195" i="2"/>
  <c r="O1195" i="2"/>
  <c r="Q1194" i="2"/>
  <c r="P1194" i="2"/>
  <c r="O1194" i="2"/>
  <c r="Q1193" i="2"/>
  <c r="P1193" i="2"/>
  <c r="O1193" i="2"/>
  <c r="R1193" i="2" s="1"/>
  <c r="Q1192" i="2"/>
  <c r="P1192" i="2"/>
  <c r="O1192" i="2"/>
  <c r="R1192" i="2" s="1"/>
  <c r="Q1191" i="2"/>
  <c r="P1191" i="2"/>
  <c r="O1191" i="2"/>
  <c r="Q1190" i="2"/>
  <c r="P1190" i="2"/>
  <c r="O1190" i="2"/>
  <c r="Q1189" i="2"/>
  <c r="P1189" i="2"/>
  <c r="O1189" i="2"/>
  <c r="R1189" i="2" s="1"/>
  <c r="Q1188" i="2"/>
  <c r="P1188" i="2"/>
  <c r="O1188" i="2"/>
  <c r="R1188" i="2" s="1"/>
  <c r="Q1187" i="2"/>
  <c r="P1187" i="2"/>
  <c r="O1187" i="2"/>
  <c r="Q1186" i="2"/>
  <c r="P1186" i="2"/>
  <c r="O1186" i="2"/>
  <c r="Q1185" i="2"/>
  <c r="P1185" i="2"/>
  <c r="O1185" i="2"/>
  <c r="R1185" i="2" s="1"/>
  <c r="Q1184" i="2"/>
  <c r="P1184" i="2"/>
  <c r="O1184" i="2"/>
  <c r="R1184" i="2" s="1"/>
  <c r="Q1183" i="2"/>
  <c r="P1183" i="2"/>
  <c r="O1183" i="2"/>
  <c r="Q1182" i="2"/>
  <c r="P1182" i="2"/>
  <c r="O1182" i="2"/>
  <c r="Q1181" i="2"/>
  <c r="P1181" i="2"/>
  <c r="O1181" i="2"/>
  <c r="R1181" i="2" s="1"/>
  <c r="Q1180" i="2"/>
  <c r="P1180" i="2"/>
  <c r="O1180" i="2"/>
  <c r="R1180" i="2" s="1"/>
  <c r="Q1179" i="2"/>
  <c r="P1179" i="2"/>
  <c r="O1179" i="2"/>
  <c r="Q1178" i="2"/>
  <c r="P1178" i="2"/>
  <c r="O1178" i="2"/>
  <c r="Q1177" i="2"/>
  <c r="P1177" i="2"/>
  <c r="O1177" i="2"/>
  <c r="R1177" i="2" s="1"/>
  <c r="Q1176" i="2"/>
  <c r="P1176" i="2"/>
  <c r="O1176" i="2"/>
  <c r="R1176" i="2" s="1"/>
  <c r="Q1175" i="2"/>
  <c r="P1175" i="2"/>
  <c r="O1175" i="2"/>
  <c r="Q1174" i="2"/>
  <c r="P1174" i="2"/>
  <c r="O1174" i="2"/>
  <c r="Q1173" i="2"/>
  <c r="P1173" i="2"/>
  <c r="O1173" i="2"/>
  <c r="R1173" i="2" s="1"/>
  <c r="Q1172" i="2"/>
  <c r="P1172" i="2"/>
  <c r="O1172" i="2"/>
  <c r="R1172" i="2" s="1"/>
  <c r="Q1171" i="2"/>
  <c r="P1171" i="2"/>
  <c r="O1171" i="2"/>
  <c r="Q1170" i="2"/>
  <c r="P1170" i="2"/>
  <c r="O1170" i="2"/>
  <c r="Q1169" i="2"/>
  <c r="P1169" i="2"/>
  <c r="O1169" i="2"/>
  <c r="Q1168" i="2"/>
  <c r="P1168" i="2"/>
  <c r="O1168" i="2"/>
  <c r="R1168" i="2" s="1"/>
  <c r="Q1167" i="2"/>
  <c r="P1167" i="2"/>
  <c r="O1167" i="2"/>
  <c r="Q1166" i="2"/>
  <c r="P1166" i="2"/>
  <c r="O1166" i="2"/>
  <c r="Q1165" i="2"/>
  <c r="P1165" i="2"/>
  <c r="O1165" i="2"/>
  <c r="Q1164" i="2"/>
  <c r="P1164" i="2"/>
  <c r="O1164" i="2"/>
  <c r="R1164" i="2" s="1"/>
  <c r="Q1163" i="2"/>
  <c r="P1163" i="2"/>
  <c r="O1163" i="2"/>
  <c r="Q1162" i="2"/>
  <c r="P1162" i="2"/>
  <c r="O1162" i="2"/>
  <c r="Q1161" i="2"/>
  <c r="P1161" i="2"/>
  <c r="O1161" i="2"/>
  <c r="Q1160" i="2"/>
  <c r="P1160" i="2"/>
  <c r="O1160" i="2"/>
  <c r="R1160" i="2" s="1"/>
  <c r="Q1159" i="2"/>
  <c r="P1159" i="2"/>
  <c r="O1159" i="2"/>
  <c r="Q1158" i="2"/>
  <c r="P1158" i="2"/>
  <c r="O1158" i="2"/>
  <c r="Q1157" i="2"/>
  <c r="P1157" i="2"/>
  <c r="O1157" i="2"/>
  <c r="Q1156" i="2"/>
  <c r="P1156" i="2"/>
  <c r="O1156" i="2"/>
  <c r="R1156" i="2" s="1"/>
  <c r="Q1155" i="2"/>
  <c r="P1155" i="2"/>
  <c r="O1155" i="2"/>
  <c r="Q1154" i="2"/>
  <c r="P1154" i="2"/>
  <c r="O1154" i="2"/>
  <c r="Q1153" i="2"/>
  <c r="P1153" i="2"/>
  <c r="O1153" i="2"/>
  <c r="Q1152" i="2"/>
  <c r="P1152" i="2"/>
  <c r="O1152" i="2"/>
  <c r="R1152" i="2" s="1"/>
  <c r="Q1151" i="2"/>
  <c r="P1151" i="2"/>
  <c r="O1151" i="2"/>
  <c r="R1150" i="2"/>
  <c r="Q1150" i="2"/>
  <c r="P1150" i="2"/>
  <c r="O1150" i="2"/>
  <c r="Q1149" i="2"/>
  <c r="R1149" i="2" s="1"/>
  <c r="P1149" i="2"/>
  <c r="O1149" i="2"/>
  <c r="Q1148" i="2"/>
  <c r="R1148" i="2" s="1"/>
  <c r="P1148" i="2"/>
  <c r="O1148" i="2"/>
  <c r="Q1147" i="2"/>
  <c r="R1147" i="2" s="1"/>
  <c r="P1147" i="2"/>
  <c r="O1147" i="2"/>
  <c r="Q1146" i="2"/>
  <c r="R1146" i="2" s="1"/>
  <c r="P1146" i="2"/>
  <c r="O1146" i="2"/>
  <c r="Q1145" i="2"/>
  <c r="R1145" i="2" s="1"/>
  <c r="P1145" i="2"/>
  <c r="O1145" i="2"/>
  <c r="Q1144" i="2"/>
  <c r="R1144" i="2" s="1"/>
  <c r="P1144" i="2"/>
  <c r="O1144" i="2"/>
  <c r="Q1143" i="2"/>
  <c r="R1143" i="2" s="1"/>
  <c r="P1143" i="2"/>
  <c r="O1143" i="2"/>
  <c r="Q1142" i="2"/>
  <c r="R1142" i="2" s="1"/>
  <c r="P1142" i="2"/>
  <c r="O1142" i="2"/>
  <c r="Q1141" i="2"/>
  <c r="R1141" i="2" s="1"/>
  <c r="P1141" i="2"/>
  <c r="O1141" i="2"/>
  <c r="Q1140" i="2"/>
  <c r="R1140" i="2" s="1"/>
  <c r="P1140" i="2"/>
  <c r="O1140" i="2"/>
  <c r="Q1139" i="2"/>
  <c r="R1139" i="2" s="1"/>
  <c r="P1139" i="2"/>
  <c r="O1139" i="2"/>
  <c r="Q1138" i="2"/>
  <c r="R1138" i="2" s="1"/>
  <c r="P1138" i="2"/>
  <c r="O1138" i="2"/>
  <c r="Q1137" i="2"/>
  <c r="R1137" i="2" s="1"/>
  <c r="P1137" i="2"/>
  <c r="O1137" i="2"/>
  <c r="Q1136" i="2"/>
  <c r="R1136" i="2" s="1"/>
  <c r="P1136" i="2"/>
  <c r="O1136" i="2"/>
  <c r="Q1135" i="2"/>
  <c r="R1135" i="2" s="1"/>
  <c r="P1135" i="2"/>
  <c r="O1135" i="2"/>
  <c r="Q1134" i="2"/>
  <c r="R1134" i="2" s="1"/>
  <c r="P1134" i="2"/>
  <c r="O1134" i="2"/>
  <c r="Q1133" i="2"/>
  <c r="R1133" i="2" s="1"/>
  <c r="P1133" i="2"/>
  <c r="O1133" i="2"/>
  <c r="Q1132" i="2"/>
  <c r="R1132" i="2" s="1"/>
  <c r="P1132" i="2"/>
  <c r="O1132" i="2"/>
  <c r="Q1131" i="2"/>
  <c r="R1131" i="2" s="1"/>
  <c r="P1131" i="2"/>
  <c r="O1131" i="2"/>
  <c r="Q1130" i="2"/>
  <c r="R1130" i="2" s="1"/>
  <c r="P1130" i="2"/>
  <c r="O1130" i="2"/>
  <c r="Q1129" i="2"/>
  <c r="R1129" i="2" s="1"/>
  <c r="P1129" i="2"/>
  <c r="O1129" i="2"/>
  <c r="Q1128" i="2"/>
  <c r="R1128" i="2" s="1"/>
  <c r="P1128" i="2"/>
  <c r="O1128" i="2"/>
  <c r="Q1127" i="2"/>
  <c r="R1127" i="2" s="1"/>
  <c r="P1127" i="2"/>
  <c r="O1127" i="2"/>
  <c r="Q1126" i="2"/>
  <c r="R1126" i="2" s="1"/>
  <c r="P1126" i="2"/>
  <c r="O1126" i="2"/>
  <c r="Q1125" i="2"/>
  <c r="R1125" i="2" s="1"/>
  <c r="P1125" i="2"/>
  <c r="O1125" i="2"/>
  <c r="Q1124" i="2"/>
  <c r="R1124" i="2" s="1"/>
  <c r="P1124" i="2"/>
  <c r="O1124" i="2"/>
  <c r="Q1123" i="2"/>
  <c r="R1123" i="2" s="1"/>
  <c r="P1123" i="2"/>
  <c r="O1123" i="2"/>
  <c r="Q1122" i="2"/>
  <c r="R1122" i="2" s="1"/>
  <c r="P1122" i="2"/>
  <c r="O1122" i="2"/>
  <c r="Q1121" i="2"/>
  <c r="R1121" i="2" s="1"/>
  <c r="P1121" i="2"/>
  <c r="O1121" i="2"/>
  <c r="Q1120" i="2"/>
  <c r="R1120" i="2" s="1"/>
  <c r="P1120" i="2"/>
  <c r="O1120" i="2"/>
  <c r="Q1119" i="2"/>
  <c r="R1119" i="2" s="1"/>
  <c r="P1119" i="2"/>
  <c r="O1119" i="2"/>
  <c r="Q1118" i="2"/>
  <c r="R1118" i="2" s="1"/>
  <c r="P1118" i="2"/>
  <c r="O1118" i="2"/>
  <c r="Q1117" i="2"/>
  <c r="R1117" i="2" s="1"/>
  <c r="P1117" i="2"/>
  <c r="O1117" i="2"/>
  <c r="Q1116" i="2"/>
  <c r="R1116" i="2" s="1"/>
  <c r="P1116" i="2"/>
  <c r="O1116" i="2"/>
  <c r="Q1115" i="2"/>
  <c r="R1115" i="2" s="1"/>
  <c r="P1115" i="2"/>
  <c r="O1115" i="2"/>
  <c r="Q1114" i="2"/>
  <c r="R1114" i="2" s="1"/>
  <c r="P1114" i="2"/>
  <c r="O1114" i="2"/>
  <c r="Q1113" i="2"/>
  <c r="R1113" i="2" s="1"/>
  <c r="P1113" i="2"/>
  <c r="O1113" i="2"/>
  <c r="Q1112" i="2"/>
  <c r="R1112" i="2" s="1"/>
  <c r="P1112" i="2"/>
  <c r="O1112" i="2"/>
  <c r="Q1111" i="2"/>
  <c r="R1111" i="2" s="1"/>
  <c r="P1111" i="2"/>
  <c r="O1111" i="2"/>
  <c r="Q1110" i="2"/>
  <c r="R1110" i="2" s="1"/>
  <c r="P1110" i="2"/>
  <c r="O1110" i="2"/>
  <c r="Q1109" i="2"/>
  <c r="R1109" i="2" s="1"/>
  <c r="P1109" i="2"/>
  <c r="O1109" i="2"/>
  <c r="Q1108" i="2"/>
  <c r="R1108" i="2" s="1"/>
  <c r="P1108" i="2"/>
  <c r="O1108" i="2"/>
  <c r="Q1107" i="2"/>
  <c r="R1107" i="2" s="1"/>
  <c r="P1107" i="2"/>
  <c r="O1107" i="2"/>
  <c r="Q1106" i="2"/>
  <c r="R1106" i="2" s="1"/>
  <c r="P1106" i="2"/>
  <c r="O1106" i="2"/>
  <c r="Q1105" i="2"/>
  <c r="R1105" i="2" s="1"/>
  <c r="P1105" i="2"/>
  <c r="O1105" i="2"/>
  <c r="Q1104" i="2"/>
  <c r="R1104" i="2" s="1"/>
  <c r="P1104" i="2"/>
  <c r="O1104" i="2"/>
  <c r="Q1103" i="2"/>
  <c r="R1103" i="2" s="1"/>
  <c r="P1103" i="2"/>
  <c r="O1103" i="2"/>
  <c r="Q1102" i="2"/>
  <c r="P1102" i="2"/>
  <c r="R1102" i="2" s="1"/>
  <c r="O1102" i="2"/>
  <c r="Q1101" i="2"/>
  <c r="P1101" i="2"/>
  <c r="R1101" i="2" s="1"/>
  <c r="O1101" i="2"/>
  <c r="Q1100" i="2"/>
  <c r="P1100" i="2"/>
  <c r="O1100" i="2"/>
  <c r="R1100" i="2" s="1"/>
  <c r="Q1099" i="2"/>
  <c r="P1099" i="2"/>
  <c r="O1099" i="2"/>
  <c r="R1099" i="2" s="1"/>
  <c r="Q1098" i="2"/>
  <c r="P1098" i="2"/>
  <c r="O1098" i="2"/>
  <c r="R1098" i="2" s="1"/>
  <c r="Q1097" i="2"/>
  <c r="P1097" i="2"/>
  <c r="O1097" i="2"/>
  <c r="R1097" i="2" s="1"/>
  <c r="Q1096" i="2"/>
  <c r="P1096" i="2"/>
  <c r="O1096" i="2"/>
  <c r="R1096" i="2" s="1"/>
  <c r="Q1095" i="2"/>
  <c r="P1095" i="2"/>
  <c r="O1095" i="2"/>
  <c r="R1095" i="2" s="1"/>
  <c r="Q1094" i="2"/>
  <c r="P1094" i="2"/>
  <c r="O1094" i="2"/>
  <c r="R1094" i="2" s="1"/>
  <c r="Q1093" i="2"/>
  <c r="P1093" i="2"/>
  <c r="O1093" i="2"/>
  <c r="R1093" i="2" s="1"/>
  <c r="Q1092" i="2"/>
  <c r="P1092" i="2"/>
  <c r="O1092" i="2"/>
  <c r="R1092" i="2" s="1"/>
  <c r="Q1091" i="2"/>
  <c r="P1091" i="2"/>
  <c r="O1091" i="2"/>
  <c r="R1091" i="2" s="1"/>
  <c r="Q1090" i="2"/>
  <c r="P1090" i="2"/>
  <c r="O1090" i="2"/>
  <c r="R1090" i="2" s="1"/>
  <c r="Q1089" i="2"/>
  <c r="P1089" i="2"/>
  <c r="O1089" i="2"/>
  <c r="R1089" i="2" s="1"/>
  <c r="Q1088" i="2"/>
  <c r="P1088" i="2"/>
  <c r="O1088" i="2"/>
  <c r="R1088" i="2" s="1"/>
  <c r="Q1087" i="2"/>
  <c r="P1087" i="2"/>
  <c r="O1087" i="2"/>
  <c r="R1087" i="2" s="1"/>
  <c r="Q1086" i="2"/>
  <c r="P1086" i="2"/>
  <c r="O1086" i="2"/>
  <c r="R1086" i="2" s="1"/>
  <c r="Q1085" i="2"/>
  <c r="P1085" i="2"/>
  <c r="O1085" i="2"/>
  <c r="R1085" i="2" s="1"/>
  <c r="Q1084" i="2"/>
  <c r="P1084" i="2"/>
  <c r="O1084" i="2"/>
  <c r="R1084" i="2" s="1"/>
  <c r="Q1083" i="2"/>
  <c r="P1083" i="2"/>
  <c r="O1083" i="2"/>
  <c r="R1083" i="2" s="1"/>
  <c r="Q1082" i="2"/>
  <c r="P1082" i="2"/>
  <c r="O1082" i="2"/>
  <c r="R1082" i="2" s="1"/>
  <c r="Q1081" i="2"/>
  <c r="P1081" i="2"/>
  <c r="O1081" i="2"/>
  <c r="R1081" i="2" s="1"/>
  <c r="Q1080" i="2"/>
  <c r="P1080" i="2"/>
  <c r="O1080" i="2"/>
  <c r="R1080" i="2" s="1"/>
  <c r="Q1079" i="2"/>
  <c r="P1079" i="2"/>
  <c r="O1079" i="2"/>
  <c r="R1079" i="2" s="1"/>
  <c r="Q1078" i="2"/>
  <c r="P1078" i="2"/>
  <c r="O1078" i="2"/>
  <c r="R1078" i="2" s="1"/>
  <c r="Q1077" i="2"/>
  <c r="P1077" i="2"/>
  <c r="O1077" i="2"/>
  <c r="R1077" i="2" s="1"/>
  <c r="Q1076" i="2"/>
  <c r="P1076" i="2"/>
  <c r="O1076" i="2"/>
  <c r="R1076" i="2" s="1"/>
  <c r="Q1075" i="2"/>
  <c r="P1075" i="2"/>
  <c r="O1075" i="2"/>
  <c r="R1075" i="2" s="1"/>
  <c r="Q1074" i="2"/>
  <c r="P1074" i="2"/>
  <c r="O1074" i="2"/>
  <c r="R1074" i="2" s="1"/>
  <c r="Q1073" i="2"/>
  <c r="P1073" i="2"/>
  <c r="O1073" i="2"/>
  <c r="R1073" i="2" s="1"/>
  <c r="Q1072" i="2"/>
  <c r="P1072" i="2"/>
  <c r="O1072" i="2"/>
  <c r="R1072" i="2" s="1"/>
  <c r="Q1071" i="2"/>
  <c r="P1071" i="2"/>
  <c r="O1071" i="2"/>
  <c r="R1071" i="2" s="1"/>
  <c r="Q1070" i="2"/>
  <c r="P1070" i="2"/>
  <c r="O1070" i="2"/>
  <c r="R1070" i="2" s="1"/>
  <c r="Q1069" i="2"/>
  <c r="P1069" i="2"/>
  <c r="O1069" i="2"/>
  <c r="R1069" i="2" s="1"/>
  <c r="Q1068" i="2"/>
  <c r="P1068" i="2"/>
  <c r="O1068" i="2"/>
  <c r="R1068" i="2" s="1"/>
  <c r="Q1067" i="2"/>
  <c r="P1067" i="2"/>
  <c r="O1067" i="2"/>
  <c r="R1067" i="2" s="1"/>
  <c r="Q1066" i="2"/>
  <c r="P1066" i="2"/>
  <c r="O1066" i="2"/>
  <c r="R1066" i="2" s="1"/>
  <c r="Q1065" i="2"/>
  <c r="P1065" i="2"/>
  <c r="O1065" i="2"/>
  <c r="R1065" i="2" s="1"/>
  <c r="Q1064" i="2"/>
  <c r="P1064" i="2"/>
  <c r="O1064" i="2"/>
  <c r="R1064" i="2" s="1"/>
  <c r="Q1063" i="2"/>
  <c r="P1063" i="2"/>
  <c r="O1063" i="2"/>
  <c r="R1063" i="2" s="1"/>
  <c r="Q1062" i="2"/>
  <c r="P1062" i="2"/>
  <c r="O1062" i="2"/>
  <c r="R1062" i="2" s="1"/>
  <c r="Q1061" i="2"/>
  <c r="P1061" i="2"/>
  <c r="O1061" i="2"/>
  <c r="R1061" i="2" s="1"/>
  <c r="Q1060" i="2"/>
  <c r="P1060" i="2"/>
  <c r="O1060" i="2"/>
  <c r="R1060" i="2" s="1"/>
  <c r="Q1059" i="2"/>
  <c r="P1059" i="2"/>
  <c r="O1059" i="2"/>
  <c r="R1059" i="2" s="1"/>
  <c r="Q1058" i="2"/>
  <c r="P1058" i="2"/>
  <c r="O1058" i="2"/>
  <c r="R1058" i="2" s="1"/>
  <c r="Q1057" i="2"/>
  <c r="P1057" i="2"/>
  <c r="O1057" i="2"/>
  <c r="R1057" i="2" s="1"/>
  <c r="Q1056" i="2"/>
  <c r="P1056" i="2"/>
  <c r="O1056" i="2"/>
  <c r="R1056" i="2" s="1"/>
  <c r="Q1055" i="2"/>
  <c r="P1055" i="2"/>
  <c r="O1055" i="2"/>
  <c r="R1055" i="2" s="1"/>
  <c r="Q1054" i="2"/>
  <c r="P1054" i="2"/>
  <c r="O1054" i="2"/>
  <c r="R1054" i="2" s="1"/>
  <c r="Q1053" i="2"/>
  <c r="P1053" i="2"/>
  <c r="O1053" i="2"/>
  <c r="R1053" i="2" s="1"/>
  <c r="Q1052" i="2"/>
  <c r="P1052" i="2"/>
  <c r="O1052" i="2"/>
  <c r="R1052" i="2" s="1"/>
  <c r="Q1051" i="2"/>
  <c r="P1051" i="2"/>
  <c r="O1051" i="2"/>
  <c r="R1051" i="2" s="1"/>
  <c r="Q1050" i="2"/>
  <c r="P1050" i="2"/>
  <c r="O1050" i="2"/>
  <c r="R1050" i="2" s="1"/>
  <c r="Q1049" i="2"/>
  <c r="P1049" i="2"/>
  <c r="O1049" i="2"/>
  <c r="R1049" i="2" s="1"/>
  <c r="Q1048" i="2"/>
  <c r="P1048" i="2"/>
  <c r="O1048" i="2"/>
  <c r="R1048" i="2" s="1"/>
  <c r="Q1047" i="2"/>
  <c r="P1047" i="2"/>
  <c r="O1047" i="2"/>
  <c r="R1047" i="2" s="1"/>
  <c r="Q1046" i="2"/>
  <c r="P1046" i="2"/>
  <c r="O1046" i="2"/>
  <c r="R1046" i="2" s="1"/>
  <c r="Q1045" i="2"/>
  <c r="P1045" i="2"/>
  <c r="O1045" i="2"/>
  <c r="R1045" i="2" s="1"/>
  <c r="Q1044" i="2"/>
  <c r="P1044" i="2"/>
  <c r="O1044" i="2"/>
  <c r="R1044" i="2" s="1"/>
  <c r="Q1043" i="2"/>
  <c r="P1043" i="2"/>
  <c r="O1043" i="2"/>
  <c r="R1043" i="2" s="1"/>
  <c r="Q1042" i="2"/>
  <c r="P1042" i="2"/>
  <c r="O1042" i="2"/>
  <c r="R1042" i="2" s="1"/>
  <c r="Q1041" i="2"/>
  <c r="P1041" i="2"/>
  <c r="O1041" i="2"/>
  <c r="R1041" i="2" s="1"/>
  <c r="Q1040" i="2"/>
  <c r="P1040" i="2"/>
  <c r="O1040" i="2"/>
  <c r="R1040" i="2" s="1"/>
  <c r="Q1039" i="2"/>
  <c r="P1039" i="2"/>
  <c r="O1039" i="2"/>
  <c r="R1039" i="2" s="1"/>
  <c r="Q1038" i="2"/>
  <c r="P1038" i="2"/>
  <c r="O1038" i="2"/>
  <c r="R1038" i="2" s="1"/>
  <c r="Q1037" i="2"/>
  <c r="P1037" i="2"/>
  <c r="O1037" i="2"/>
  <c r="R1037" i="2" s="1"/>
  <c r="Q1036" i="2"/>
  <c r="P1036" i="2"/>
  <c r="O1036" i="2"/>
  <c r="R1036" i="2" s="1"/>
  <c r="Q1035" i="2"/>
  <c r="P1035" i="2"/>
  <c r="O1035" i="2"/>
  <c r="R1035" i="2" s="1"/>
  <c r="Q1034" i="2"/>
  <c r="P1034" i="2"/>
  <c r="O1034" i="2"/>
  <c r="R1034" i="2" s="1"/>
  <c r="Q1033" i="2"/>
  <c r="P1033" i="2"/>
  <c r="O1033" i="2"/>
  <c r="R1033" i="2" s="1"/>
  <c r="Q1032" i="2"/>
  <c r="P1032" i="2"/>
  <c r="O1032" i="2"/>
  <c r="R1032" i="2" s="1"/>
  <c r="Q1031" i="2"/>
  <c r="P1031" i="2"/>
  <c r="O1031" i="2"/>
  <c r="R1031" i="2" s="1"/>
  <c r="Q1030" i="2"/>
  <c r="P1030" i="2"/>
  <c r="O1030" i="2"/>
  <c r="R1030" i="2" s="1"/>
  <c r="Q1029" i="2"/>
  <c r="P1029" i="2"/>
  <c r="O1029" i="2"/>
  <c r="R1029" i="2" s="1"/>
  <c r="Q1028" i="2"/>
  <c r="P1028" i="2"/>
  <c r="O1028" i="2"/>
  <c r="R1028" i="2" s="1"/>
  <c r="Q1027" i="2"/>
  <c r="P1027" i="2"/>
  <c r="O1027" i="2"/>
  <c r="R1027" i="2" s="1"/>
  <c r="Q1026" i="2"/>
  <c r="P1026" i="2"/>
  <c r="O1026" i="2"/>
  <c r="R1026" i="2" s="1"/>
  <c r="Q1025" i="2"/>
  <c r="P1025" i="2"/>
  <c r="O1025" i="2"/>
  <c r="R1025" i="2" s="1"/>
  <c r="Q1024" i="2"/>
  <c r="P1024" i="2"/>
  <c r="O1024" i="2"/>
  <c r="R1024" i="2" s="1"/>
  <c r="Q1023" i="2"/>
  <c r="P1023" i="2"/>
  <c r="O1023" i="2"/>
  <c r="R1023" i="2" s="1"/>
  <c r="Q1022" i="2"/>
  <c r="P1022" i="2"/>
  <c r="O1022" i="2"/>
  <c r="R1022" i="2" s="1"/>
  <c r="Q1021" i="2"/>
  <c r="P1021" i="2"/>
  <c r="O1021" i="2"/>
  <c r="R1021" i="2" s="1"/>
  <c r="Q1020" i="2"/>
  <c r="P1020" i="2"/>
  <c r="O1020" i="2"/>
  <c r="R1020" i="2" s="1"/>
  <c r="Q1019" i="2"/>
  <c r="P1019" i="2"/>
  <c r="O1019" i="2"/>
  <c r="Q1018" i="2"/>
  <c r="P1018" i="2"/>
  <c r="O1018" i="2"/>
  <c r="Q1017" i="2"/>
  <c r="P1017" i="2"/>
  <c r="O1017" i="2"/>
  <c r="Q1016" i="2"/>
  <c r="P1016" i="2"/>
  <c r="O1016" i="2"/>
  <c r="Q1015" i="2"/>
  <c r="P1015" i="2"/>
  <c r="O1015" i="2"/>
  <c r="Q1014" i="2"/>
  <c r="P1014" i="2"/>
  <c r="O1014" i="2"/>
  <c r="Q1013" i="2"/>
  <c r="P1013" i="2"/>
  <c r="O1013" i="2"/>
  <c r="Q1012" i="2"/>
  <c r="P1012" i="2"/>
  <c r="O1012" i="2"/>
  <c r="Q1011" i="2"/>
  <c r="P1011" i="2"/>
  <c r="O1011" i="2"/>
  <c r="Q1010" i="2"/>
  <c r="P1010" i="2"/>
  <c r="O1010" i="2"/>
  <c r="Q1009" i="2"/>
  <c r="P1009" i="2"/>
  <c r="O1009" i="2"/>
  <c r="Q1008" i="2"/>
  <c r="P1008" i="2"/>
  <c r="O1008" i="2"/>
  <c r="Q1007" i="2"/>
  <c r="P1007" i="2"/>
  <c r="O1007" i="2"/>
  <c r="Q1006" i="2"/>
  <c r="P1006" i="2"/>
  <c r="O1006" i="2"/>
  <c r="Q1005" i="2"/>
  <c r="P1005" i="2"/>
  <c r="O1005" i="2"/>
  <c r="Q1004" i="2"/>
  <c r="P1004" i="2"/>
  <c r="O1004" i="2"/>
  <c r="Q1003" i="2"/>
  <c r="P1003" i="2"/>
  <c r="O1003" i="2"/>
  <c r="Q1002" i="2"/>
  <c r="P1002" i="2"/>
  <c r="O1002" i="2"/>
  <c r="Q1001" i="2"/>
  <c r="P1001" i="2"/>
  <c r="O1001" i="2"/>
  <c r="Q1000" i="2"/>
  <c r="P1000" i="2"/>
  <c r="O1000" i="2"/>
  <c r="R1000" i="2" s="1"/>
  <c r="B1000" i="2" s="1"/>
  <c r="Q999" i="2"/>
  <c r="P999" i="2"/>
  <c r="O999" i="2"/>
  <c r="R999" i="2" s="1"/>
  <c r="B999" i="2" s="1"/>
  <c r="Q998" i="2"/>
  <c r="P998" i="2"/>
  <c r="O998" i="2"/>
  <c r="R998" i="2" s="1"/>
  <c r="O14" i="2"/>
  <c r="P14" i="2"/>
  <c r="Q14" i="2"/>
  <c r="R1019" i="2" l="1"/>
  <c r="B1019" i="2" s="1"/>
  <c r="R1018" i="2"/>
  <c r="B1018" i="2" s="1"/>
  <c r="R1017" i="2"/>
  <c r="B1017" i="2" s="1"/>
  <c r="R1016" i="2"/>
  <c r="B1016" i="2" s="1"/>
  <c r="R1015" i="2"/>
  <c r="B1015" i="2" s="1"/>
  <c r="R1014" i="2"/>
  <c r="B1014" i="2" s="1"/>
  <c r="R1013" i="2"/>
  <c r="B1013" i="2" s="1"/>
  <c r="R1012" i="2"/>
  <c r="B1012" i="2" s="1"/>
  <c r="R1011" i="2"/>
  <c r="B1011" i="2" s="1"/>
  <c r="R1010" i="2"/>
  <c r="B1010" i="2" s="1"/>
  <c r="R1009" i="2"/>
  <c r="B1009" i="2" s="1"/>
  <c r="R1008" i="2"/>
  <c r="B1008" i="2" s="1"/>
  <c r="R1007" i="2"/>
  <c r="B1007" i="2" s="1"/>
  <c r="R1006" i="2"/>
  <c r="B1006" i="2" s="1"/>
  <c r="R1005" i="2"/>
  <c r="B1005" i="2" s="1"/>
  <c r="R1004" i="2"/>
  <c r="B1004" i="2" s="1"/>
  <c r="R1003" i="2"/>
  <c r="B1003" i="2" s="1"/>
  <c r="R1002" i="2"/>
  <c r="B1002" i="2" s="1"/>
  <c r="R1001" i="2"/>
  <c r="B1001" i="2" s="1"/>
  <c r="R1151" i="2"/>
  <c r="R1155" i="2"/>
  <c r="R1159" i="2"/>
  <c r="R1163" i="2"/>
  <c r="R1167" i="2"/>
  <c r="R1171" i="2"/>
  <c r="R1175" i="2"/>
  <c r="R1179" i="2"/>
  <c r="R1183" i="2"/>
  <c r="R1187" i="2"/>
  <c r="R1191" i="2"/>
  <c r="R1195" i="2"/>
  <c r="R1199" i="2"/>
  <c r="R1203" i="2"/>
  <c r="R1154" i="2"/>
  <c r="R1158" i="2"/>
  <c r="R1162" i="2"/>
  <c r="R1166" i="2"/>
  <c r="R1170" i="2"/>
  <c r="R1174" i="2"/>
  <c r="R1178" i="2"/>
  <c r="R1182" i="2"/>
  <c r="R1186" i="2"/>
  <c r="R1190" i="2"/>
  <c r="R1194" i="2"/>
  <c r="R1198" i="2"/>
  <c r="R1202" i="2"/>
  <c r="R1153" i="2"/>
  <c r="R1157" i="2"/>
  <c r="R1161" i="2"/>
  <c r="R1165" i="2"/>
  <c r="R1169" i="2"/>
  <c r="R1219" i="2"/>
  <c r="R1223" i="2"/>
  <c r="R1227" i="2"/>
  <c r="R1231" i="2"/>
  <c r="R1235" i="2"/>
  <c r="R1239" i="2"/>
  <c r="R1243" i="2"/>
  <c r="R1259" i="2"/>
  <c r="R1263" i="2"/>
  <c r="R1267" i="2"/>
  <c r="R1271" i="2"/>
  <c r="R1275" i="2"/>
  <c r="R1279" i="2"/>
  <c r="R1283" i="2"/>
  <c r="R1287" i="2"/>
  <c r="R1291" i="2"/>
  <c r="R1295" i="2"/>
  <c r="R1299" i="2"/>
  <c r="R1254" i="2"/>
  <c r="R1258" i="2"/>
  <c r="R1262" i="2"/>
  <c r="R1266" i="2"/>
  <c r="R1270" i="2"/>
  <c r="R1274" i="2"/>
  <c r="R1278" i="2"/>
  <c r="R1282" i="2"/>
  <c r="R1286" i="2"/>
  <c r="R1290" i="2"/>
  <c r="R1294" i="2"/>
  <c r="R1298" i="2"/>
  <c r="R1302" i="2"/>
  <c r="R1221" i="2"/>
  <c r="R1225" i="2"/>
  <c r="R1229" i="2"/>
  <c r="R1233" i="2"/>
  <c r="R1237" i="2"/>
  <c r="R1241" i="2"/>
  <c r="R1245" i="2"/>
  <c r="R1249" i="2"/>
  <c r="R1253" i="2"/>
  <c r="R1257" i="2"/>
  <c r="R1261" i="2"/>
  <c r="R1265" i="2"/>
  <c r="R1269" i="2"/>
  <c r="R1273" i="2"/>
  <c r="R1277" i="2"/>
  <c r="R1281" i="2"/>
  <c r="R1285" i="2"/>
  <c r="R1289" i="2"/>
  <c r="R1293" i="2"/>
  <c r="R1297" i="2"/>
  <c r="R1301" i="2"/>
  <c r="R1220" i="2"/>
  <c r="R1224" i="2"/>
  <c r="R1228" i="2"/>
  <c r="R1232" i="2"/>
  <c r="R1236" i="2"/>
  <c r="R1240" i="2"/>
  <c r="R1244" i="2"/>
  <c r="R1248" i="2"/>
  <c r="R1252" i="2"/>
  <c r="O808" i="2"/>
  <c r="P808" i="2"/>
  <c r="Q808" i="2"/>
  <c r="O3" i="2"/>
  <c r="P3" i="2"/>
  <c r="Q3" i="2"/>
  <c r="A4" i="2"/>
  <c r="A5" i="2" s="1"/>
  <c r="O4" i="2"/>
  <c r="P4" i="2"/>
  <c r="Q4" i="2"/>
  <c r="O5" i="2"/>
  <c r="P5" i="2"/>
  <c r="Q5" i="2"/>
  <c r="O6" i="2"/>
  <c r="P6" i="2"/>
  <c r="Q6" i="2"/>
  <c r="O7" i="2"/>
  <c r="P7" i="2"/>
  <c r="Q7" i="2"/>
  <c r="O8" i="2"/>
  <c r="P8" i="2"/>
  <c r="Q8" i="2"/>
  <c r="O9" i="2"/>
  <c r="P9" i="2"/>
  <c r="Q9" i="2"/>
  <c r="O10" i="2"/>
  <c r="P10" i="2"/>
  <c r="Q10" i="2"/>
  <c r="O11" i="2"/>
  <c r="P11" i="2"/>
  <c r="Q11" i="2"/>
  <c r="O12" i="2"/>
  <c r="P12" i="2"/>
  <c r="Q12" i="2"/>
  <c r="O13" i="2"/>
  <c r="P13" i="2"/>
  <c r="Q13" i="2"/>
  <c r="O15" i="2"/>
  <c r="P15" i="2"/>
  <c r="Q15" i="2"/>
  <c r="O16" i="2"/>
  <c r="P16" i="2"/>
  <c r="Q16" i="2"/>
  <c r="O17" i="2"/>
  <c r="P17" i="2"/>
  <c r="Q17" i="2"/>
  <c r="O18" i="2"/>
  <c r="P18" i="2"/>
  <c r="Q18" i="2"/>
  <c r="O19" i="2"/>
  <c r="P19" i="2"/>
  <c r="Q19" i="2"/>
  <c r="O20" i="2"/>
  <c r="P20" i="2"/>
  <c r="Q20" i="2"/>
  <c r="O21" i="2"/>
  <c r="P21" i="2"/>
  <c r="Q21" i="2"/>
  <c r="O22" i="2"/>
  <c r="P22" i="2"/>
  <c r="Q22" i="2"/>
  <c r="O23" i="2"/>
  <c r="P23" i="2"/>
  <c r="Q23" i="2"/>
  <c r="O24" i="2"/>
  <c r="P24" i="2"/>
  <c r="Q24" i="2"/>
  <c r="O25" i="2"/>
  <c r="P25" i="2"/>
  <c r="Q25" i="2"/>
  <c r="O26" i="2"/>
  <c r="P26" i="2"/>
  <c r="Q26" i="2"/>
  <c r="O27" i="2"/>
  <c r="P27" i="2"/>
  <c r="Q27" i="2"/>
  <c r="O28" i="2"/>
  <c r="P28" i="2"/>
  <c r="Q28" i="2"/>
  <c r="O29" i="2"/>
  <c r="P29" i="2"/>
  <c r="Q29" i="2"/>
  <c r="O30" i="2"/>
  <c r="P30" i="2"/>
  <c r="Q30" i="2"/>
  <c r="O31" i="2"/>
  <c r="P31" i="2"/>
  <c r="Q31" i="2"/>
  <c r="O32" i="2"/>
  <c r="P32" i="2"/>
  <c r="Q32" i="2"/>
  <c r="O33" i="2"/>
  <c r="P33" i="2"/>
  <c r="Q33" i="2"/>
  <c r="O34" i="2"/>
  <c r="P34" i="2"/>
  <c r="Q34" i="2"/>
  <c r="O35" i="2"/>
  <c r="P35" i="2"/>
  <c r="Q35" i="2"/>
  <c r="O36" i="2"/>
  <c r="P36" i="2"/>
  <c r="Q36" i="2"/>
  <c r="O37" i="2"/>
  <c r="P37" i="2"/>
  <c r="Q37" i="2"/>
  <c r="O38" i="2"/>
  <c r="P38" i="2"/>
  <c r="Q38" i="2"/>
  <c r="O39" i="2"/>
  <c r="P39" i="2"/>
  <c r="Q39" i="2"/>
  <c r="O40" i="2"/>
  <c r="P40" i="2"/>
  <c r="Q40" i="2"/>
  <c r="O41" i="2"/>
  <c r="P41" i="2"/>
  <c r="Q41" i="2"/>
  <c r="O42" i="2"/>
  <c r="P42" i="2"/>
  <c r="Q42" i="2"/>
  <c r="O43" i="2"/>
  <c r="P43" i="2"/>
  <c r="Q43" i="2"/>
  <c r="O44" i="2"/>
  <c r="P44" i="2"/>
  <c r="Q44" i="2"/>
  <c r="O45" i="2"/>
  <c r="P45" i="2"/>
  <c r="Q45" i="2"/>
  <c r="O46" i="2"/>
  <c r="P46" i="2"/>
  <c r="Q46" i="2"/>
  <c r="O47" i="2"/>
  <c r="P47" i="2"/>
  <c r="Q47" i="2"/>
  <c r="O48" i="2"/>
  <c r="P48" i="2"/>
  <c r="Q48" i="2"/>
  <c r="O49" i="2"/>
  <c r="P49" i="2"/>
  <c r="Q49" i="2"/>
  <c r="O50" i="2"/>
  <c r="P50" i="2"/>
  <c r="Q50" i="2"/>
  <c r="O51" i="2"/>
  <c r="P51" i="2"/>
  <c r="Q51" i="2"/>
  <c r="O52" i="2"/>
  <c r="P52" i="2"/>
  <c r="Q52" i="2"/>
  <c r="O53" i="2"/>
  <c r="P53" i="2"/>
  <c r="Q53" i="2"/>
  <c r="O54" i="2"/>
  <c r="P54" i="2"/>
  <c r="Q54" i="2"/>
  <c r="K55" i="2"/>
  <c r="O55" i="2"/>
  <c r="P55" i="2"/>
  <c r="Q55" i="2"/>
  <c r="O56" i="2"/>
  <c r="P56" i="2"/>
  <c r="Q56" i="2"/>
  <c r="O57" i="2"/>
  <c r="P57" i="2"/>
  <c r="Q57" i="2"/>
  <c r="O58" i="2"/>
  <c r="P58" i="2"/>
  <c r="Q58" i="2"/>
  <c r="O59" i="2"/>
  <c r="P59" i="2"/>
  <c r="Q59" i="2"/>
  <c r="O60" i="2"/>
  <c r="P60" i="2"/>
  <c r="Q60" i="2"/>
  <c r="O61" i="2"/>
  <c r="P61" i="2"/>
  <c r="Q61" i="2"/>
  <c r="O62" i="2"/>
  <c r="P62" i="2"/>
  <c r="Q62" i="2"/>
  <c r="O63" i="2"/>
  <c r="P63" i="2"/>
  <c r="Q63" i="2"/>
  <c r="O64" i="2"/>
  <c r="P64" i="2"/>
  <c r="Q64" i="2"/>
  <c r="O65" i="2"/>
  <c r="P65" i="2"/>
  <c r="Q65" i="2"/>
  <c r="O66" i="2"/>
  <c r="P66" i="2"/>
  <c r="Q66" i="2"/>
  <c r="O67" i="2"/>
  <c r="P67" i="2"/>
  <c r="Q67" i="2"/>
  <c r="O68" i="2"/>
  <c r="P68" i="2"/>
  <c r="Q68" i="2"/>
  <c r="O69" i="2"/>
  <c r="P69" i="2"/>
  <c r="Q69" i="2"/>
  <c r="O70" i="2"/>
  <c r="P70" i="2"/>
  <c r="Q70" i="2"/>
  <c r="O71" i="2"/>
  <c r="P71" i="2"/>
  <c r="Q71" i="2"/>
  <c r="O72" i="2"/>
  <c r="P72" i="2"/>
  <c r="Q72" i="2"/>
  <c r="O73" i="2"/>
  <c r="P73" i="2"/>
  <c r="Q73" i="2"/>
  <c r="O74" i="2"/>
  <c r="P74" i="2"/>
  <c r="Q74" i="2"/>
  <c r="O75" i="2"/>
  <c r="P75" i="2"/>
  <c r="Q75" i="2"/>
  <c r="O76" i="2"/>
  <c r="P76" i="2"/>
  <c r="Q76" i="2"/>
  <c r="O77" i="2"/>
  <c r="P77" i="2"/>
  <c r="Q77" i="2"/>
  <c r="O78" i="2"/>
  <c r="P78" i="2"/>
  <c r="Q78" i="2"/>
  <c r="O79" i="2"/>
  <c r="P79" i="2"/>
  <c r="Q79" i="2"/>
  <c r="O80" i="2"/>
  <c r="P80" i="2"/>
  <c r="Q80" i="2"/>
  <c r="O81" i="2"/>
  <c r="P81" i="2"/>
  <c r="Q81" i="2"/>
  <c r="O82" i="2"/>
  <c r="P82" i="2"/>
  <c r="Q82" i="2"/>
  <c r="O83" i="2"/>
  <c r="P83" i="2"/>
  <c r="Q83" i="2"/>
  <c r="O84" i="2"/>
  <c r="P84" i="2"/>
  <c r="Q84" i="2"/>
  <c r="O85" i="2"/>
  <c r="P85" i="2"/>
  <c r="Q85" i="2"/>
  <c r="O86" i="2"/>
  <c r="P86" i="2"/>
  <c r="Q86" i="2"/>
  <c r="O87" i="2"/>
  <c r="P87" i="2"/>
  <c r="Q87" i="2"/>
  <c r="O88" i="2"/>
  <c r="P88" i="2"/>
  <c r="Q88" i="2"/>
  <c r="O89" i="2"/>
  <c r="P89" i="2"/>
  <c r="Q89" i="2"/>
  <c r="O90" i="2"/>
  <c r="P90" i="2"/>
  <c r="Q90" i="2"/>
  <c r="O91" i="2"/>
  <c r="P91" i="2"/>
  <c r="Q91" i="2"/>
  <c r="O92" i="2"/>
  <c r="P92" i="2"/>
  <c r="Q92" i="2"/>
  <c r="O93" i="2"/>
  <c r="P93" i="2"/>
  <c r="Q93" i="2"/>
  <c r="O94" i="2"/>
  <c r="P94" i="2"/>
  <c r="Q94" i="2"/>
  <c r="O95" i="2"/>
  <c r="P95" i="2"/>
  <c r="Q95" i="2"/>
  <c r="O96" i="2"/>
  <c r="P96" i="2"/>
  <c r="Q96" i="2"/>
  <c r="O97" i="2"/>
  <c r="P97" i="2"/>
  <c r="Q97" i="2"/>
  <c r="O98" i="2"/>
  <c r="P98" i="2"/>
  <c r="Q98" i="2"/>
  <c r="O99" i="2"/>
  <c r="P99" i="2"/>
  <c r="Q99" i="2"/>
  <c r="O100" i="2"/>
  <c r="P100" i="2"/>
  <c r="Q100" i="2"/>
  <c r="O101" i="2"/>
  <c r="P101" i="2"/>
  <c r="Q101" i="2"/>
  <c r="O102" i="2"/>
  <c r="P102" i="2"/>
  <c r="Q102" i="2"/>
  <c r="O103" i="2"/>
  <c r="P103" i="2"/>
  <c r="Q103" i="2"/>
  <c r="O104" i="2"/>
  <c r="P104" i="2"/>
  <c r="Q104" i="2"/>
  <c r="O105" i="2"/>
  <c r="P105" i="2"/>
  <c r="Q105" i="2"/>
  <c r="O106" i="2"/>
  <c r="P106" i="2"/>
  <c r="Q106" i="2"/>
  <c r="O107" i="2"/>
  <c r="P107" i="2"/>
  <c r="Q107" i="2"/>
  <c r="O108" i="2"/>
  <c r="P108" i="2"/>
  <c r="Q108" i="2"/>
  <c r="O109" i="2"/>
  <c r="P109" i="2"/>
  <c r="Q109" i="2"/>
  <c r="O110" i="2"/>
  <c r="P110" i="2"/>
  <c r="Q110" i="2"/>
  <c r="O111" i="2"/>
  <c r="P111" i="2"/>
  <c r="Q111" i="2"/>
  <c r="O112" i="2"/>
  <c r="P112" i="2"/>
  <c r="Q112" i="2"/>
  <c r="O113" i="2"/>
  <c r="P113" i="2"/>
  <c r="Q113" i="2"/>
  <c r="O114" i="2"/>
  <c r="P114" i="2"/>
  <c r="Q114" i="2"/>
  <c r="O115" i="2"/>
  <c r="P115" i="2"/>
  <c r="Q115" i="2"/>
  <c r="O116" i="2"/>
  <c r="P116" i="2"/>
  <c r="Q116" i="2"/>
  <c r="O117" i="2"/>
  <c r="P117" i="2"/>
  <c r="Q117" i="2"/>
  <c r="O118" i="2"/>
  <c r="P118" i="2"/>
  <c r="Q118" i="2"/>
  <c r="O119" i="2"/>
  <c r="P119" i="2"/>
  <c r="Q119" i="2"/>
  <c r="O120" i="2"/>
  <c r="P120" i="2"/>
  <c r="Q120" i="2"/>
  <c r="O121" i="2"/>
  <c r="P121" i="2"/>
  <c r="Q121" i="2"/>
  <c r="O122" i="2"/>
  <c r="P122" i="2"/>
  <c r="Q122" i="2"/>
  <c r="O123" i="2"/>
  <c r="P123" i="2"/>
  <c r="Q123" i="2"/>
  <c r="O124" i="2"/>
  <c r="P124" i="2"/>
  <c r="Q124" i="2"/>
  <c r="O125" i="2"/>
  <c r="P125" i="2"/>
  <c r="Q125" i="2"/>
  <c r="O126" i="2"/>
  <c r="P126" i="2"/>
  <c r="Q126" i="2"/>
  <c r="O127" i="2"/>
  <c r="P127" i="2"/>
  <c r="Q127" i="2"/>
  <c r="O128" i="2"/>
  <c r="P128" i="2"/>
  <c r="Q128" i="2"/>
  <c r="O129" i="2"/>
  <c r="P129" i="2"/>
  <c r="Q129" i="2"/>
  <c r="O130" i="2"/>
  <c r="P130" i="2"/>
  <c r="Q130" i="2"/>
  <c r="O131" i="2"/>
  <c r="P131" i="2"/>
  <c r="Q131" i="2"/>
  <c r="O132" i="2"/>
  <c r="P132" i="2"/>
  <c r="Q132" i="2"/>
  <c r="O133" i="2"/>
  <c r="P133" i="2"/>
  <c r="Q133" i="2"/>
  <c r="O134" i="2"/>
  <c r="P134" i="2"/>
  <c r="Q134" i="2"/>
  <c r="O135" i="2"/>
  <c r="P135" i="2"/>
  <c r="Q135" i="2"/>
  <c r="O136" i="2"/>
  <c r="P136" i="2"/>
  <c r="Q136" i="2"/>
  <c r="O137" i="2"/>
  <c r="P137" i="2"/>
  <c r="Q137" i="2"/>
  <c r="O138" i="2"/>
  <c r="P138" i="2"/>
  <c r="Q138" i="2"/>
  <c r="O139" i="2"/>
  <c r="P139" i="2"/>
  <c r="Q139" i="2"/>
  <c r="O140" i="2"/>
  <c r="P140" i="2"/>
  <c r="Q140" i="2"/>
  <c r="O141" i="2"/>
  <c r="P141" i="2"/>
  <c r="Q141" i="2"/>
  <c r="O142" i="2"/>
  <c r="P142" i="2"/>
  <c r="Q142" i="2"/>
  <c r="O143" i="2"/>
  <c r="P143" i="2"/>
  <c r="Q143" i="2"/>
  <c r="O144" i="2"/>
  <c r="P144" i="2"/>
  <c r="Q144" i="2"/>
  <c r="O145" i="2"/>
  <c r="P145" i="2"/>
  <c r="Q145" i="2"/>
  <c r="O146" i="2"/>
  <c r="P146" i="2"/>
  <c r="Q146" i="2"/>
  <c r="O147" i="2"/>
  <c r="P147" i="2"/>
  <c r="Q147" i="2"/>
  <c r="O148" i="2"/>
  <c r="P148" i="2"/>
  <c r="Q148" i="2"/>
  <c r="O149" i="2"/>
  <c r="P149" i="2"/>
  <c r="Q149" i="2"/>
  <c r="O150" i="2"/>
  <c r="P150" i="2"/>
  <c r="Q150" i="2"/>
  <c r="O151" i="2"/>
  <c r="P151" i="2"/>
  <c r="Q151" i="2"/>
  <c r="O152" i="2"/>
  <c r="P152" i="2"/>
  <c r="Q152" i="2"/>
  <c r="O153" i="2"/>
  <c r="P153" i="2"/>
  <c r="Q153" i="2"/>
  <c r="O154" i="2"/>
  <c r="P154" i="2"/>
  <c r="Q154" i="2"/>
  <c r="O155" i="2"/>
  <c r="P155" i="2"/>
  <c r="Q155" i="2"/>
  <c r="O156" i="2"/>
  <c r="P156" i="2"/>
  <c r="Q156" i="2"/>
  <c r="O157" i="2"/>
  <c r="P157" i="2"/>
  <c r="Q157" i="2"/>
  <c r="O158" i="2"/>
  <c r="P158" i="2"/>
  <c r="Q158" i="2"/>
  <c r="O159" i="2"/>
  <c r="P159" i="2"/>
  <c r="Q159" i="2"/>
  <c r="O160" i="2"/>
  <c r="P160" i="2"/>
  <c r="Q160" i="2"/>
  <c r="O161" i="2"/>
  <c r="P161" i="2"/>
  <c r="Q161" i="2"/>
  <c r="O162" i="2"/>
  <c r="P162" i="2"/>
  <c r="Q162" i="2"/>
  <c r="O163" i="2"/>
  <c r="P163" i="2"/>
  <c r="Q163" i="2"/>
  <c r="O164" i="2"/>
  <c r="P164" i="2"/>
  <c r="Q164" i="2"/>
  <c r="O165" i="2"/>
  <c r="P165" i="2"/>
  <c r="Q165" i="2"/>
  <c r="O166" i="2"/>
  <c r="P166" i="2"/>
  <c r="Q166" i="2"/>
  <c r="O167" i="2"/>
  <c r="P167" i="2"/>
  <c r="Q167" i="2"/>
  <c r="O168" i="2"/>
  <c r="P168" i="2"/>
  <c r="Q168" i="2"/>
  <c r="O169" i="2"/>
  <c r="P169" i="2"/>
  <c r="Q169" i="2"/>
  <c r="O170" i="2"/>
  <c r="P170" i="2"/>
  <c r="Q170" i="2"/>
  <c r="O171" i="2"/>
  <c r="P171" i="2"/>
  <c r="Q171" i="2"/>
  <c r="O172" i="2"/>
  <c r="P172" i="2"/>
  <c r="Q172" i="2"/>
  <c r="O173" i="2"/>
  <c r="P173" i="2"/>
  <c r="Q173" i="2"/>
  <c r="O174" i="2"/>
  <c r="P174" i="2"/>
  <c r="Q174" i="2"/>
  <c r="O175" i="2"/>
  <c r="P175" i="2"/>
  <c r="Q175" i="2"/>
  <c r="O176" i="2"/>
  <c r="P176" i="2"/>
  <c r="Q176" i="2"/>
  <c r="O177" i="2"/>
  <c r="P177" i="2"/>
  <c r="Q177" i="2"/>
  <c r="O178" i="2"/>
  <c r="P178" i="2"/>
  <c r="Q178" i="2"/>
  <c r="O179" i="2"/>
  <c r="P179" i="2"/>
  <c r="Q179" i="2"/>
  <c r="O180" i="2"/>
  <c r="P180" i="2"/>
  <c r="Q180" i="2"/>
  <c r="O181" i="2"/>
  <c r="P181" i="2"/>
  <c r="Q181" i="2"/>
  <c r="O182" i="2"/>
  <c r="P182" i="2"/>
  <c r="Q182" i="2"/>
  <c r="O183" i="2"/>
  <c r="P183" i="2"/>
  <c r="Q183" i="2"/>
  <c r="O184" i="2"/>
  <c r="P184" i="2"/>
  <c r="Q184" i="2"/>
  <c r="O185" i="2"/>
  <c r="P185" i="2"/>
  <c r="Q185" i="2"/>
  <c r="O186" i="2"/>
  <c r="P186" i="2"/>
  <c r="Q186" i="2"/>
  <c r="O187" i="2"/>
  <c r="P187" i="2"/>
  <c r="Q187" i="2"/>
  <c r="O188" i="2"/>
  <c r="P188" i="2"/>
  <c r="Q188" i="2"/>
  <c r="O189" i="2"/>
  <c r="P189" i="2"/>
  <c r="Q189" i="2"/>
  <c r="O190" i="2"/>
  <c r="P190" i="2"/>
  <c r="Q190" i="2"/>
  <c r="O191" i="2"/>
  <c r="P191" i="2"/>
  <c r="Q191" i="2"/>
  <c r="O192" i="2"/>
  <c r="P192" i="2"/>
  <c r="Q192" i="2"/>
  <c r="O193" i="2"/>
  <c r="P193" i="2"/>
  <c r="Q193" i="2"/>
  <c r="O194" i="2"/>
  <c r="P194" i="2"/>
  <c r="Q194" i="2"/>
  <c r="O195" i="2"/>
  <c r="P195" i="2"/>
  <c r="Q195" i="2"/>
  <c r="O196" i="2"/>
  <c r="P196" i="2"/>
  <c r="Q196" i="2"/>
  <c r="O197" i="2"/>
  <c r="P197" i="2"/>
  <c r="Q197" i="2"/>
  <c r="O198" i="2"/>
  <c r="P198" i="2"/>
  <c r="Q198" i="2"/>
  <c r="O199" i="2"/>
  <c r="P199" i="2"/>
  <c r="Q199" i="2"/>
  <c r="O200" i="2"/>
  <c r="P200" i="2"/>
  <c r="Q200" i="2"/>
  <c r="O201" i="2"/>
  <c r="P201" i="2"/>
  <c r="Q201" i="2"/>
  <c r="O202" i="2"/>
  <c r="P202" i="2"/>
  <c r="Q202" i="2"/>
  <c r="O203" i="2"/>
  <c r="P203" i="2"/>
  <c r="Q203" i="2"/>
  <c r="O204" i="2"/>
  <c r="P204" i="2"/>
  <c r="Q204" i="2"/>
  <c r="O205" i="2"/>
  <c r="P205" i="2"/>
  <c r="Q205" i="2"/>
  <c r="O206" i="2"/>
  <c r="P206" i="2"/>
  <c r="Q206" i="2"/>
  <c r="O207" i="2"/>
  <c r="P207" i="2"/>
  <c r="Q207" i="2"/>
  <c r="O208" i="2"/>
  <c r="P208" i="2"/>
  <c r="Q208" i="2"/>
  <c r="O209" i="2"/>
  <c r="P209" i="2"/>
  <c r="Q209" i="2"/>
  <c r="O210" i="2"/>
  <c r="P210" i="2"/>
  <c r="Q210" i="2"/>
  <c r="O211" i="2"/>
  <c r="P211" i="2"/>
  <c r="Q211" i="2"/>
  <c r="O212" i="2"/>
  <c r="P212" i="2"/>
  <c r="Q212" i="2"/>
  <c r="O213" i="2"/>
  <c r="P213" i="2"/>
  <c r="Q213" i="2"/>
  <c r="O214" i="2"/>
  <c r="P214" i="2"/>
  <c r="Q214" i="2"/>
  <c r="O215" i="2"/>
  <c r="P215" i="2"/>
  <c r="Q215" i="2"/>
  <c r="O216" i="2"/>
  <c r="P216" i="2"/>
  <c r="Q216" i="2"/>
  <c r="O217" i="2"/>
  <c r="P217" i="2"/>
  <c r="Q217" i="2"/>
  <c r="O218" i="2"/>
  <c r="P218" i="2"/>
  <c r="Q218" i="2"/>
  <c r="O219" i="2"/>
  <c r="P219" i="2"/>
  <c r="Q219" i="2"/>
  <c r="O220" i="2"/>
  <c r="P220" i="2"/>
  <c r="Q220" i="2"/>
  <c r="O221" i="2"/>
  <c r="P221" i="2"/>
  <c r="Q221" i="2"/>
  <c r="O222" i="2"/>
  <c r="P222" i="2"/>
  <c r="Q222" i="2"/>
  <c r="O223" i="2"/>
  <c r="P223" i="2"/>
  <c r="Q223" i="2"/>
  <c r="O224" i="2"/>
  <c r="P224" i="2"/>
  <c r="Q224" i="2"/>
  <c r="O225" i="2"/>
  <c r="P225" i="2"/>
  <c r="Q225" i="2"/>
  <c r="O226" i="2"/>
  <c r="P226" i="2"/>
  <c r="Q226" i="2"/>
  <c r="O227" i="2"/>
  <c r="P227" i="2"/>
  <c r="Q227" i="2"/>
  <c r="O228" i="2"/>
  <c r="P228" i="2"/>
  <c r="Q228" i="2"/>
  <c r="O229" i="2"/>
  <c r="P229" i="2"/>
  <c r="Q229" i="2"/>
  <c r="O230" i="2"/>
  <c r="P230" i="2"/>
  <c r="Q230" i="2"/>
  <c r="O231" i="2"/>
  <c r="P231" i="2"/>
  <c r="Q231" i="2"/>
  <c r="O232" i="2"/>
  <c r="P232" i="2"/>
  <c r="Q232" i="2"/>
  <c r="O233" i="2"/>
  <c r="P233" i="2"/>
  <c r="Q233" i="2"/>
  <c r="O234" i="2"/>
  <c r="P234" i="2"/>
  <c r="Q234" i="2"/>
  <c r="O235" i="2"/>
  <c r="P235" i="2"/>
  <c r="Q235" i="2"/>
  <c r="O236" i="2"/>
  <c r="P236" i="2"/>
  <c r="Q236" i="2"/>
  <c r="O237" i="2"/>
  <c r="P237" i="2"/>
  <c r="Q237" i="2"/>
  <c r="O238" i="2"/>
  <c r="P238" i="2"/>
  <c r="Q238" i="2"/>
  <c r="O239" i="2"/>
  <c r="P239" i="2"/>
  <c r="Q239" i="2"/>
  <c r="O240" i="2"/>
  <c r="P240" i="2"/>
  <c r="Q240" i="2"/>
  <c r="O241" i="2"/>
  <c r="P241" i="2"/>
  <c r="Q241" i="2"/>
  <c r="O242" i="2"/>
  <c r="P242" i="2"/>
  <c r="Q242" i="2"/>
  <c r="O243" i="2"/>
  <c r="P243" i="2"/>
  <c r="Q243" i="2"/>
  <c r="O244" i="2"/>
  <c r="P244" i="2"/>
  <c r="Q244" i="2"/>
  <c r="O245" i="2"/>
  <c r="P245" i="2"/>
  <c r="Q245" i="2"/>
  <c r="O246" i="2"/>
  <c r="P246" i="2"/>
  <c r="Q246" i="2"/>
  <c r="O247" i="2"/>
  <c r="P247" i="2"/>
  <c r="Q247" i="2"/>
  <c r="O248" i="2"/>
  <c r="P248" i="2"/>
  <c r="Q248" i="2"/>
  <c r="O249" i="2"/>
  <c r="P249" i="2"/>
  <c r="Q249" i="2"/>
  <c r="O250" i="2"/>
  <c r="P250" i="2"/>
  <c r="Q250" i="2"/>
  <c r="O251" i="2"/>
  <c r="P251" i="2"/>
  <c r="Q251" i="2"/>
  <c r="O252" i="2"/>
  <c r="P252" i="2"/>
  <c r="Q252" i="2"/>
  <c r="O253" i="2"/>
  <c r="P253" i="2"/>
  <c r="Q253" i="2"/>
  <c r="O254" i="2"/>
  <c r="P254" i="2"/>
  <c r="Q254" i="2"/>
  <c r="O255" i="2"/>
  <c r="P255" i="2"/>
  <c r="Q255" i="2"/>
  <c r="O256" i="2"/>
  <c r="P256" i="2"/>
  <c r="Q256" i="2"/>
  <c r="O257" i="2"/>
  <c r="P257" i="2"/>
  <c r="Q257" i="2"/>
  <c r="O258" i="2"/>
  <c r="P258" i="2"/>
  <c r="Q258" i="2"/>
  <c r="O259" i="2"/>
  <c r="P259" i="2"/>
  <c r="Q259" i="2"/>
  <c r="O260" i="2"/>
  <c r="P260" i="2"/>
  <c r="Q260" i="2"/>
  <c r="O261" i="2"/>
  <c r="P261" i="2"/>
  <c r="Q261" i="2"/>
  <c r="O262" i="2"/>
  <c r="P262" i="2"/>
  <c r="Q262" i="2"/>
  <c r="O263" i="2"/>
  <c r="P263" i="2"/>
  <c r="Q263" i="2"/>
  <c r="O264" i="2"/>
  <c r="P264" i="2"/>
  <c r="Q264" i="2"/>
  <c r="O265" i="2"/>
  <c r="P265" i="2"/>
  <c r="Q265" i="2"/>
  <c r="O266" i="2"/>
  <c r="P266" i="2"/>
  <c r="Q266" i="2"/>
  <c r="O267" i="2"/>
  <c r="P267" i="2"/>
  <c r="Q267" i="2"/>
  <c r="O268" i="2"/>
  <c r="P268" i="2"/>
  <c r="Q268" i="2"/>
  <c r="O269" i="2"/>
  <c r="P269" i="2"/>
  <c r="Q269" i="2"/>
  <c r="O270" i="2"/>
  <c r="P270" i="2"/>
  <c r="Q270" i="2"/>
  <c r="O271" i="2"/>
  <c r="P271" i="2"/>
  <c r="Q271" i="2"/>
  <c r="O272" i="2"/>
  <c r="P272" i="2"/>
  <c r="Q272" i="2"/>
  <c r="O273" i="2"/>
  <c r="P273" i="2"/>
  <c r="Q273" i="2"/>
  <c r="O274" i="2"/>
  <c r="P274" i="2"/>
  <c r="Q274" i="2"/>
  <c r="O275" i="2"/>
  <c r="P275" i="2"/>
  <c r="Q275" i="2"/>
  <c r="O276" i="2"/>
  <c r="P276" i="2"/>
  <c r="Q276" i="2"/>
  <c r="O277" i="2"/>
  <c r="P277" i="2"/>
  <c r="Q277" i="2"/>
  <c r="O278" i="2"/>
  <c r="P278" i="2"/>
  <c r="Q278" i="2"/>
  <c r="O279" i="2"/>
  <c r="P279" i="2"/>
  <c r="Q279" i="2"/>
  <c r="O280" i="2"/>
  <c r="P280" i="2"/>
  <c r="Q280" i="2"/>
  <c r="O281" i="2"/>
  <c r="P281" i="2"/>
  <c r="Q281" i="2"/>
  <c r="O282" i="2"/>
  <c r="P282" i="2"/>
  <c r="Q282" i="2"/>
  <c r="O283" i="2"/>
  <c r="P283" i="2"/>
  <c r="Q283" i="2"/>
  <c r="O284" i="2"/>
  <c r="P284" i="2"/>
  <c r="Q284" i="2"/>
  <c r="O285" i="2"/>
  <c r="P285" i="2"/>
  <c r="Q285" i="2"/>
  <c r="O286" i="2"/>
  <c r="P286" i="2"/>
  <c r="Q286" i="2"/>
  <c r="O287" i="2"/>
  <c r="P287" i="2"/>
  <c r="Q287" i="2"/>
  <c r="O288" i="2"/>
  <c r="P288" i="2"/>
  <c r="Q288" i="2"/>
  <c r="O289" i="2"/>
  <c r="P289" i="2"/>
  <c r="Q289" i="2"/>
  <c r="O290" i="2"/>
  <c r="P290" i="2"/>
  <c r="Q290" i="2"/>
  <c r="O291" i="2"/>
  <c r="P291" i="2"/>
  <c r="Q291" i="2"/>
  <c r="O292" i="2"/>
  <c r="P292" i="2"/>
  <c r="Q292" i="2"/>
  <c r="O293" i="2"/>
  <c r="P293" i="2"/>
  <c r="Q293" i="2"/>
  <c r="O294" i="2"/>
  <c r="P294" i="2"/>
  <c r="Q294" i="2"/>
  <c r="O295" i="2"/>
  <c r="P295" i="2"/>
  <c r="Q295" i="2"/>
  <c r="O296" i="2"/>
  <c r="P296" i="2"/>
  <c r="Q296" i="2"/>
  <c r="O297" i="2"/>
  <c r="P297" i="2"/>
  <c r="Q297" i="2"/>
  <c r="O298" i="2"/>
  <c r="P298" i="2"/>
  <c r="Q298" i="2"/>
  <c r="O299" i="2"/>
  <c r="P299" i="2"/>
  <c r="Q299" i="2"/>
  <c r="O300" i="2"/>
  <c r="P300" i="2"/>
  <c r="Q300" i="2"/>
  <c r="O301" i="2"/>
  <c r="P301" i="2"/>
  <c r="Q301" i="2"/>
  <c r="O302" i="2"/>
  <c r="P302" i="2"/>
  <c r="Q302" i="2"/>
  <c r="O303" i="2"/>
  <c r="P303" i="2"/>
  <c r="Q303" i="2"/>
  <c r="O304" i="2"/>
  <c r="P304" i="2"/>
  <c r="Q304" i="2"/>
  <c r="O305" i="2"/>
  <c r="P305" i="2"/>
  <c r="Q305" i="2"/>
  <c r="O306" i="2"/>
  <c r="P306" i="2"/>
  <c r="Q306" i="2"/>
  <c r="O307" i="2"/>
  <c r="P307" i="2"/>
  <c r="Q307" i="2"/>
  <c r="O308" i="2"/>
  <c r="P308" i="2"/>
  <c r="Q308" i="2"/>
  <c r="O309" i="2"/>
  <c r="P309" i="2"/>
  <c r="Q309" i="2"/>
  <c r="O310" i="2"/>
  <c r="P310" i="2"/>
  <c r="Q310" i="2"/>
  <c r="O311" i="2"/>
  <c r="P311" i="2"/>
  <c r="Q311" i="2"/>
  <c r="O312" i="2"/>
  <c r="P312" i="2"/>
  <c r="Q312" i="2"/>
  <c r="O313" i="2"/>
  <c r="P313" i="2"/>
  <c r="Q313" i="2"/>
  <c r="A314" i="2"/>
  <c r="O314" i="2"/>
  <c r="P314" i="2"/>
  <c r="Q314" i="2"/>
  <c r="A315" i="2"/>
  <c r="A316" i="2" s="1"/>
  <c r="O315" i="2"/>
  <c r="P315" i="2"/>
  <c r="Q315" i="2"/>
  <c r="O316" i="2"/>
  <c r="P316" i="2"/>
  <c r="Q316" i="2"/>
  <c r="O317" i="2"/>
  <c r="P317" i="2"/>
  <c r="Q317" i="2"/>
  <c r="O318" i="2"/>
  <c r="P318" i="2"/>
  <c r="Q318" i="2"/>
  <c r="O319" i="2"/>
  <c r="P319" i="2"/>
  <c r="Q319" i="2"/>
  <c r="O320" i="2"/>
  <c r="P320" i="2"/>
  <c r="Q320" i="2"/>
  <c r="O321" i="2"/>
  <c r="P321" i="2"/>
  <c r="Q321" i="2"/>
  <c r="O322" i="2"/>
  <c r="P322" i="2"/>
  <c r="Q322" i="2"/>
  <c r="O323" i="2"/>
  <c r="P323" i="2"/>
  <c r="Q323" i="2"/>
  <c r="O324" i="2"/>
  <c r="P324" i="2"/>
  <c r="Q324" i="2"/>
  <c r="O325" i="2"/>
  <c r="P325" i="2"/>
  <c r="Q325" i="2"/>
  <c r="O326" i="2"/>
  <c r="P326" i="2"/>
  <c r="Q326" i="2"/>
  <c r="O327" i="2"/>
  <c r="P327" i="2"/>
  <c r="Q327" i="2"/>
  <c r="O328" i="2"/>
  <c r="P328" i="2"/>
  <c r="Q328" i="2"/>
  <c r="O329" i="2"/>
  <c r="P329" i="2"/>
  <c r="Q329" i="2"/>
  <c r="O330" i="2"/>
  <c r="P330" i="2"/>
  <c r="Q330" i="2"/>
  <c r="O331" i="2"/>
  <c r="P331" i="2"/>
  <c r="Q331" i="2"/>
  <c r="O332" i="2"/>
  <c r="P332" i="2"/>
  <c r="Q332" i="2"/>
  <c r="O333" i="2"/>
  <c r="P333" i="2"/>
  <c r="Q333" i="2"/>
  <c r="O334" i="2"/>
  <c r="P334" i="2"/>
  <c r="Q334" i="2"/>
  <c r="O335" i="2"/>
  <c r="P335" i="2"/>
  <c r="Q335" i="2"/>
  <c r="O336" i="2"/>
  <c r="P336" i="2"/>
  <c r="Q336" i="2"/>
  <c r="O337" i="2"/>
  <c r="P337" i="2"/>
  <c r="Q337" i="2"/>
  <c r="O338" i="2"/>
  <c r="P338" i="2"/>
  <c r="Q338" i="2"/>
  <c r="O339" i="2"/>
  <c r="P339" i="2"/>
  <c r="Q339" i="2"/>
  <c r="O340" i="2"/>
  <c r="P340" i="2"/>
  <c r="Q340" i="2"/>
  <c r="O341" i="2"/>
  <c r="P341" i="2"/>
  <c r="Q341" i="2"/>
  <c r="O342" i="2"/>
  <c r="P342" i="2"/>
  <c r="Q342" i="2"/>
  <c r="O343" i="2"/>
  <c r="P343" i="2"/>
  <c r="Q343" i="2"/>
  <c r="O344" i="2"/>
  <c r="P344" i="2"/>
  <c r="Q344" i="2"/>
  <c r="O345" i="2"/>
  <c r="P345" i="2"/>
  <c r="Q345" i="2"/>
  <c r="O346" i="2"/>
  <c r="P346" i="2"/>
  <c r="Q346" i="2"/>
  <c r="O347" i="2"/>
  <c r="P347" i="2"/>
  <c r="Q347" i="2"/>
  <c r="O348" i="2"/>
  <c r="P348" i="2"/>
  <c r="Q348" i="2"/>
  <c r="O349" i="2"/>
  <c r="P349" i="2"/>
  <c r="Q349" i="2"/>
  <c r="O350" i="2"/>
  <c r="P350" i="2"/>
  <c r="Q350" i="2"/>
  <c r="O351" i="2"/>
  <c r="P351" i="2"/>
  <c r="Q351" i="2"/>
  <c r="O352" i="2"/>
  <c r="P352" i="2"/>
  <c r="Q352" i="2"/>
  <c r="O353" i="2"/>
  <c r="P353" i="2"/>
  <c r="Q353" i="2"/>
  <c r="O354" i="2"/>
  <c r="P354" i="2"/>
  <c r="Q354" i="2"/>
  <c r="O355" i="2"/>
  <c r="P355" i="2"/>
  <c r="Q355" i="2"/>
  <c r="O356" i="2"/>
  <c r="P356" i="2"/>
  <c r="Q356" i="2"/>
  <c r="O357" i="2"/>
  <c r="P357" i="2"/>
  <c r="Q357" i="2"/>
  <c r="O358" i="2"/>
  <c r="P358" i="2"/>
  <c r="Q358" i="2"/>
  <c r="O359" i="2"/>
  <c r="P359" i="2"/>
  <c r="Q359" i="2"/>
  <c r="O360" i="2"/>
  <c r="P360" i="2"/>
  <c r="Q360" i="2"/>
  <c r="O361" i="2"/>
  <c r="P361" i="2"/>
  <c r="Q361" i="2"/>
  <c r="O362" i="2"/>
  <c r="P362" i="2"/>
  <c r="Q362" i="2"/>
  <c r="O363" i="2"/>
  <c r="P363" i="2"/>
  <c r="Q363" i="2"/>
  <c r="O364" i="2"/>
  <c r="P364" i="2"/>
  <c r="Q364" i="2"/>
  <c r="O365" i="2"/>
  <c r="P365" i="2"/>
  <c r="Q365" i="2"/>
  <c r="O366" i="2"/>
  <c r="P366" i="2"/>
  <c r="Q366" i="2"/>
  <c r="O367" i="2"/>
  <c r="P367" i="2"/>
  <c r="Q367" i="2"/>
  <c r="O368" i="2"/>
  <c r="P368" i="2"/>
  <c r="Q368" i="2"/>
  <c r="O369" i="2"/>
  <c r="P369" i="2"/>
  <c r="Q369" i="2"/>
  <c r="O370" i="2"/>
  <c r="P370" i="2"/>
  <c r="Q370" i="2"/>
  <c r="O371" i="2"/>
  <c r="P371" i="2"/>
  <c r="Q371" i="2"/>
  <c r="O372" i="2"/>
  <c r="P372" i="2"/>
  <c r="Q372" i="2"/>
  <c r="O373" i="2"/>
  <c r="P373" i="2"/>
  <c r="Q373" i="2"/>
  <c r="O374" i="2"/>
  <c r="P374" i="2"/>
  <c r="Q374" i="2"/>
  <c r="O375" i="2"/>
  <c r="P375" i="2"/>
  <c r="Q375" i="2"/>
  <c r="O376" i="2"/>
  <c r="P376" i="2"/>
  <c r="Q376" i="2"/>
  <c r="O377" i="2"/>
  <c r="P377" i="2"/>
  <c r="Q377" i="2"/>
  <c r="O378" i="2"/>
  <c r="P378" i="2"/>
  <c r="Q378" i="2"/>
  <c r="O379" i="2"/>
  <c r="P379" i="2"/>
  <c r="Q379" i="2"/>
  <c r="O380" i="2"/>
  <c r="P380" i="2"/>
  <c r="Q380" i="2"/>
  <c r="O381" i="2"/>
  <c r="P381" i="2"/>
  <c r="Q381" i="2"/>
  <c r="O382" i="2"/>
  <c r="P382" i="2"/>
  <c r="Q382" i="2"/>
  <c r="O383" i="2"/>
  <c r="P383" i="2"/>
  <c r="Q383" i="2"/>
  <c r="O384" i="2"/>
  <c r="P384" i="2"/>
  <c r="Q384" i="2"/>
  <c r="O385" i="2"/>
  <c r="P385" i="2"/>
  <c r="Q385" i="2"/>
  <c r="O386" i="2"/>
  <c r="P386" i="2"/>
  <c r="Q386" i="2"/>
  <c r="O387" i="2"/>
  <c r="P387" i="2"/>
  <c r="Q387" i="2"/>
  <c r="O388" i="2"/>
  <c r="P388" i="2"/>
  <c r="Q388" i="2"/>
  <c r="O389" i="2"/>
  <c r="P389" i="2"/>
  <c r="Q389" i="2"/>
  <c r="O390" i="2"/>
  <c r="P390" i="2"/>
  <c r="Q390" i="2"/>
  <c r="O391" i="2"/>
  <c r="P391" i="2"/>
  <c r="Q391" i="2"/>
  <c r="O392" i="2"/>
  <c r="P392" i="2"/>
  <c r="Q392" i="2"/>
  <c r="O393" i="2"/>
  <c r="P393" i="2"/>
  <c r="Q393" i="2"/>
  <c r="O394" i="2"/>
  <c r="P394" i="2"/>
  <c r="Q394" i="2"/>
  <c r="O395" i="2"/>
  <c r="P395" i="2"/>
  <c r="Q395" i="2"/>
  <c r="O396" i="2"/>
  <c r="P396" i="2"/>
  <c r="Q396" i="2"/>
  <c r="O397" i="2"/>
  <c r="P397" i="2"/>
  <c r="Q397" i="2"/>
  <c r="O398" i="2"/>
  <c r="P398" i="2"/>
  <c r="Q398" i="2"/>
  <c r="O399" i="2"/>
  <c r="P399" i="2"/>
  <c r="Q399" i="2"/>
  <c r="O400" i="2"/>
  <c r="P400" i="2"/>
  <c r="Q400" i="2"/>
  <c r="O401" i="2"/>
  <c r="P401" i="2"/>
  <c r="Q401" i="2"/>
  <c r="O402" i="2"/>
  <c r="P402" i="2"/>
  <c r="Q402" i="2"/>
  <c r="O403" i="2"/>
  <c r="P403" i="2"/>
  <c r="Q403" i="2"/>
  <c r="O404" i="2"/>
  <c r="P404" i="2"/>
  <c r="Q404" i="2"/>
  <c r="O405" i="2"/>
  <c r="P405" i="2"/>
  <c r="Q405" i="2"/>
  <c r="O406" i="2"/>
  <c r="P406" i="2"/>
  <c r="Q406" i="2"/>
  <c r="O407" i="2"/>
  <c r="P407" i="2"/>
  <c r="Q407" i="2"/>
  <c r="O408" i="2"/>
  <c r="P408" i="2"/>
  <c r="Q408" i="2"/>
  <c r="O409" i="2"/>
  <c r="P409" i="2"/>
  <c r="Q409" i="2"/>
  <c r="O410" i="2"/>
  <c r="P410" i="2"/>
  <c r="Q410" i="2"/>
  <c r="O411" i="2"/>
  <c r="P411" i="2"/>
  <c r="Q411" i="2"/>
  <c r="O412" i="2"/>
  <c r="P412" i="2"/>
  <c r="Q412" i="2"/>
  <c r="O413" i="2"/>
  <c r="P413" i="2"/>
  <c r="Q413" i="2"/>
  <c r="O414" i="2"/>
  <c r="P414" i="2"/>
  <c r="Q414" i="2"/>
  <c r="O415" i="2"/>
  <c r="P415" i="2"/>
  <c r="Q415" i="2"/>
  <c r="O416" i="2"/>
  <c r="P416" i="2"/>
  <c r="Q416" i="2"/>
  <c r="O417" i="2"/>
  <c r="P417" i="2"/>
  <c r="Q417" i="2"/>
  <c r="O418" i="2"/>
  <c r="P418" i="2"/>
  <c r="Q418" i="2"/>
  <c r="O419" i="2"/>
  <c r="P419" i="2"/>
  <c r="Q419" i="2"/>
  <c r="O420" i="2"/>
  <c r="P420" i="2"/>
  <c r="Q420" i="2"/>
  <c r="O421" i="2"/>
  <c r="P421" i="2"/>
  <c r="Q421" i="2"/>
  <c r="O422" i="2"/>
  <c r="P422" i="2"/>
  <c r="Q422" i="2"/>
  <c r="O423" i="2"/>
  <c r="P423" i="2"/>
  <c r="Q423" i="2"/>
  <c r="O424" i="2"/>
  <c r="P424" i="2"/>
  <c r="Q424" i="2"/>
  <c r="O425" i="2"/>
  <c r="P425" i="2"/>
  <c r="Q425" i="2"/>
  <c r="O426" i="2"/>
  <c r="P426" i="2"/>
  <c r="Q426" i="2"/>
  <c r="O427" i="2"/>
  <c r="P427" i="2"/>
  <c r="Q427" i="2"/>
  <c r="O428" i="2"/>
  <c r="P428" i="2"/>
  <c r="Q428" i="2"/>
  <c r="O429" i="2"/>
  <c r="P429" i="2"/>
  <c r="Q429" i="2"/>
  <c r="O430" i="2"/>
  <c r="P430" i="2"/>
  <c r="Q430" i="2"/>
  <c r="O431" i="2"/>
  <c r="P431" i="2"/>
  <c r="Q431" i="2"/>
  <c r="O432" i="2"/>
  <c r="P432" i="2"/>
  <c r="Q432" i="2"/>
  <c r="O433" i="2"/>
  <c r="P433" i="2"/>
  <c r="Q433" i="2"/>
  <c r="O434" i="2"/>
  <c r="P434" i="2"/>
  <c r="Q434" i="2"/>
  <c r="O435" i="2"/>
  <c r="P435" i="2"/>
  <c r="Q435" i="2"/>
  <c r="O436" i="2"/>
  <c r="P436" i="2"/>
  <c r="Q436" i="2"/>
  <c r="O437" i="2"/>
  <c r="P437" i="2"/>
  <c r="Q437" i="2"/>
  <c r="O438" i="2"/>
  <c r="P438" i="2"/>
  <c r="Q438" i="2"/>
  <c r="O439" i="2"/>
  <c r="P439" i="2"/>
  <c r="Q439" i="2"/>
  <c r="O440" i="2"/>
  <c r="P440" i="2"/>
  <c r="Q440" i="2"/>
  <c r="O441" i="2"/>
  <c r="P441" i="2"/>
  <c r="Q441" i="2"/>
  <c r="O442" i="2"/>
  <c r="P442" i="2"/>
  <c r="Q442" i="2"/>
  <c r="O443" i="2"/>
  <c r="P443" i="2"/>
  <c r="Q443" i="2"/>
  <c r="O444" i="2"/>
  <c r="P444" i="2"/>
  <c r="Q444" i="2"/>
  <c r="O445" i="2"/>
  <c r="P445" i="2"/>
  <c r="Q445" i="2"/>
  <c r="O446" i="2"/>
  <c r="P446" i="2"/>
  <c r="Q446" i="2"/>
  <c r="O447" i="2"/>
  <c r="P447" i="2"/>
  <c r="Q447" i="2"/>
  <c r="O448" i="2"/>
  <c r="P448" i="2"/>
  <c r="Q448" i="2"/>
  <c r="O449" i="2"/>
  <c r="P449" i="2"/>
  <c r="Q449" i="2"/>
  <c r="O450" i="2"/>
  <c r="P450" i="2"/>
  <c r="Q450" i="2"/>
  <c r="O451" i="2"/>
  <c r="P451" i="2"/>
  <c r="Q451" i="2"/>
  <c r="O452" i="2"/>
  <c r="P452" i="2"/>
  <c r="Q452" i="2"/>
  <c r="O453" i="2"/>
  <c r="P453" i="2"/>
  <c r="Q453" i="2"/>
  <c r="O454" i="2"/>
  <c r="P454" i="2"/>
  <c r="Q454" i="2"/>
  <c r="O455" i="2"/>
  <c r="P455" i="2"/>
  <c r="Q455" i="2"/>
  <c r="O456" i="2"/>
  <c r="P456" i="2"/>
  <c r="Q456" i="2"/>
  <c r="O457" i="2"/>
  <c r="P457" i="2"/>
  <c r="Q457" i="2"/>
  <c r="O458" i="2"/>
  <c r="P458" i="2"/>
  <c r="Q458" i="2"/>
  <c r="O459" i="2"/>
  <c r="P459" i="2"/>
  <c r="Q459" i="2"/>
  <c r="O460" i="2"/>
  <c r="P460" i="2"/>
  <c r="Q460" i="2"/>
  <c r="O461" i="2"/>
  <c r="P461" i="2"/>
  <c r="Q461" i="2"/>
  <c r="O462" i="2"/>
  <c r="P462" i="2"/>
  <c r="Q462" i="2"/>
  <c r="O463" i="2"/>
  <c r="P463" i="2"/>
  <c r="Q463" i="2"/>
  <c r="O464" i="2"/>
  <c r="P464" i="2"/>
  <c r="Q464" i="2"/>
  <c r="O465" i="2"/>
  <c r="P465" i="2"/>
  <c r="Q465" i="2"/>
  <c r="O466" i="2"/>
  <c r="P466" i="2"/>
  <c r="Q466" i="2"/>
  <c r="O467" i="2"/>
  <c r="P467" i="2"/>
  <c r="Q467" i="2"/>
  <c r="O468" i="2"/>
  <c r="P468" i="2"/>
  <c r="Q468" i="2"/>
  <c r="O469" i="2"/>
  <c r="P469" i="2"/>
  <c r="Q469" i="2"/>
  <c r="O470" i="2"/>
  <c r="P470" i="2"/>
  <c r="Q470" i="2"/>
  <c r="O471" i="2"/>
  <c r="P471" i="2"/>
  <c r="Q471" i="2"/>
  <c r="O472" i="2"/>
  <c r="P472" i="2"/>
  <c r="Q472" i="2"/>
  <c r="O473" i="2"/>
  <c r="P473" i="2"/>
  <c r="Q473" i="2"/>
  <c r="O474" i="2"/>
  <c r="P474" i="2"/>
  <c r="Q474" i="2"/>
  <c r="O475" i="2"/>
  <c r="P475" i="2"/>
  <c r="Q475" i="2"/>
  <c r="O476" i="2"/>
  <c r="P476" i="2"/>
  <c r="Q476" i="2"/>
  <c r="O477" i="2"/>
  <c r="P477" i="2"/>
  <c r="Q477" i="2"/>
  <c r="O478" i="2"/>
  <c r="P478" i="2"/>
  <c r="Q478" i="2"/>
  <c r="O479" i="2"/>
  <c r="P479" i="2"/>
  <c r="Q479" i="2"/>
  <c r="O480" i="2"/>
  <c r="P480" i="2"/>
  <c r="Q480" i="2"/>
  <c r="O481" i="2"/>
  <c r="P481" i="2"/>
  <c r="Q481" i="2"/>
  <c r="O482" i="2"/>
  <c r="P482" i="2"/>
  <c r="Q482" i="2"/>
  <c r="O483" i="2"/>
  <c r="P483" i="2"/>
  <c r="Q483" i="2"/>
  <c r="O484" i="2"/>
  <c r="P484" i="2"/>
  <c r="Q484" i="2"/>
  <c r="O485" i="2"/>
  <c r="P485" i="2"/>
  <c r="Q485" i="2"/>
  <c r="O486" i="2"/>
  <c r="P486" i="2"/>
  <c r="Q486" i="2"/>
  <c r="O487" i="2"/>
  <c r="P487" i="2"/>
  <c r="Q487" i="2"/>
  <c r="O488" i="2"/>
  <c r="P488" i="2"/>
  <c r="Q488" i="2"/>
  <c r="O489" i="2"/>
  <c r="P489" i="2"/>
  <c r="Q489" i="2"/>
  <c r="O490" i="2"/>
  <c r="P490" i="2"/>
  <c r="Q490" i="2"/>
  <c r="O491" i="2"/>
  <c r="P491" i="2"/>
  <c r="Q491" i="2"/>
  <c r="O492" i="2"/>
  <c r="P492" i="2"/>
  <c r="Q492" i="2"/>
  <c r="O493" i="2"/>
  <c r="P493" i="2"/>
  <c r="Q493" i="2"/>
  <c r="O494" i="2"/>
  <c r="P494" i="2"/>
  <c r="Q494" i="2"/>
  <c r="O495" i="2"/>
  <c r="P495" i="2"/>
  <c r="Q495" i="2"/>
  <c r="O496" i="2"/>
  <c r="P496" i="2"/>
  <c r="Q496" i="2"/>
  <c r="O497" i="2"/>
  <c r="P497" i="2"/>
  <c r="Q497" i="2"/>
  <c r="O498" i="2"/>
  <c r="P498" i="2"/>
  <c r="Q498" i="2"/>
  <c r="O499" i="2"/>
  <c r="P499" i="2"/>
  <c r="Q499" i="2"/>
  <c r="O500" i="2"/>
  <c r="P500" i="2"/>
  <c r="Q500" i="2"/>
  <c r="O501" i="2"/>
  <c r="P501" i="2"/>
  <c r="Q501" i="2"/>
  <c r="O502" i="2"/>
  <c r="P502" i="2"/>
  <c r="Q502" i="2"/>
  <c r="O503" i="2"/>
  <c r="P503" i="2"/>
  <c r="Q503" i="2"/>
  <c r="O504" i="2"/>
  <c r="P504" i="2"/>
  <c r="Q504" i="2"/>
  <c r="O505" i="2"/>
  <c r="P505" i="2"/>
  <c r="Q505" i="2"/>
  <c r="O506" i="2"/>
  <c r="P506" i="2"/>
  <c r="Q506" i="2"/>
  <c r="O507" i="2"/>
  <c r="P507" i="2"/>
  <c r="Q507" i="2"/>
  <c r="O508" i="2"/>
  <c r="P508" i="2"/>
  <c r="Q508" i="2"/>
  <c r="O509" i="2"/>
  <c r="P509" i="2"/>
  <c r="Q509" i="2"/>
  <c r="O510" i="2"/>
  <c r="P510" i="2"/>
  <c r="Q510" i="2"/>
  <c r="O511" i="2"/>
  <c r="P511" i="2"/>
  <c r="Q511" i="2"/>
  <c r="O512" i="2"/>
  <c r="P512" i="2"/>
  <c r="Q512" i="2"/>
  <c r="O513" i="2"/>
  <c r="P513" i="2"/>
  <c r="Q513" i="2"/>
  <c r="O514" i="2"/>
  <c r="P514" i="2"/>
  <c r="Q514" i="2"/>
  <c r="O515" i="2"/>
  <c r="P515" i="2"/>
  <c r="Q515" i="2"/>
  <c r="O516" i="2"/>
  <c r="P516" i="2"/>
  <c r="Q516" i="2"/>
  <c r="O517" i="2"/>
  <c r="P517" i="2"/>
  <c r="Q517" i="2"/>
  <c r="O518" i="2"/>
  <c r="P518" i="2"/>
  <c r="Q518" i="2"/>
  <c r="O519" i="2"/>
  <c r="P519" i="2"/>
  <c r="Q519" i="2"/>
  <c r="O520" i="2"/>
  <c r="P520" i="2"/>
  <c r="Q520" i="2"/>
  <c r="O521" i="2"/>
  <c r="P521" i="2"/>
  <c r="Q521" i="2"/>
  <c r="O522" i="2"/>
  <c r="P522" i="2"/>
  <c r="Q522" i="2"/>
  <c r="O523" i="2"/>
  <c r="P523" i="2"/>
  <c r="Q523" i="2"/>
  <c r="O524" i="2"/>
  <c r="P524" i="2"/>
  <c r="Q524" i="2"/>
  <c r="O525" i="2"/>
  <c r="P525" i="2"/>
  <c r="Q525" i="2"/>
  <c r="O526" i="2"/>
  <c r="P526" i="2"/>
  <c r="Q526" i="2"/>
  <c r="O527" i="2"/>
  <c r="P527" i="2"/>
  <c r="Q527" i="2"/>
  <c r="O528" i="2"/>
  <c r="P528" i="2"/>
  <c r="Q528" i="2"/>
  <c r="O529" i="2"/>
  <c r="P529" i="2"/>
  <c r="Q529" i="2"/>
  <c r="O530" i="2"/>
  <c r="P530" i="2"/>
  <c r="Q530" i="2"/>
  <c r="O531" i="2"/>
  <c r="P531" i="2"/>
  <c r="Q531" i="2"/>
  <c r="O532" i="2"/>
  <c r="P532" i="2"/>
  <c r="Q532" i="2"/>
  <c r="O533" i="2"/>
  <c r="P533" i="2"/>
  <c r="Q533" i="2"/>
  <c r="O534" i="2"/>
  <c r="P534" i="2"/>
  <c r="Q534" i="2"/>
  <c r="O535" i="2"/>
  <c r="P535" i="2"/>
  <c r="Q535" i="2"/>
  <c r="O536" i="2"/>
  <c r="P536" i="2"/>
  <c r="Q536" i="2"/>
  <c r="O537" i="2"/>
  <c r="P537" i="2"/>
  <c r="Q537" i="2"/>
  <c r="O538" i="2"/>
  <c r="P538" i="2"/>
  <c r="Q538" i="2"/>
  <c r="O539" i="2"/>
  <c r="P539" i="2"/>
  <c r="Q539" i="2"/>
  <c r="O540" i="2"/>
  <c r="P540" i="2"/>
  <c r="Q540" i="2"/>
  <c r="O541" i="2"/>
  <c r="P541" i="2"/>
  <c r="Q541" i="2"/>
  <c r="O542" i="2"/>
  <c r="P542" i="2"/>
  <c r="Q542" i="2"/>
  <c r="O543" i="2"/>
  <c r="P543" i="2"/>
  <c r="Q543" i="2"/>
  <c r="O544" i="2"/>
  <c r="P544" i="2"/>
  <c r="Q544" i="2"/>
  <c r="O545" i="2"/>
  <c r="P545" i="2"/>
  <c r="Q545" i="2"/>
  <c r="O546" i="2"/>
  <c r="P546" i="2"/>
  <c r="Q546" i="2"/>
  <c r="O547" i="2"/>
  <c r="P547" i="2"/>
  <c r="Q547" i="2"/>
  <c r="O548" i="2"/>
  <c r="P548" i="2"/>
  <c r="Q548" i="2"/>
  <c r="O549" i="2"/>
  <c r="P549" i="2"/>
  <c r="Q549" i="2"/>
  <c r="O550" i="2"/>
  <c r="P550" i="2"/>
  <c r="Q550" i="2"/>
  <c r="O551" i="2"/>
  <c r="P551" i="2"/>
  <c r="Q551" i="2"/>
  <c r="O552" i="2"/>
  <c r="P552" i="2"/>
  <c r="Q552" i="2"/>
  <c r="O553" i="2"/>
  <c r="P553" i="2"/>
  <c r="Q553" i="2"/>
  <c r="O554" i="2"/>
  <c r="P554" i="2"/>
  <c r="Q554" i="2"/>
  <c r="O555" i="2"/>
  <c r="P555" i="2"/>
  <c r="Q555" i="2"/>
  <c r="O556" i="2"/>
  <c r="P556" i="2"/>
  <c r="Q556" i="2"/>
  <c r="O557" i="2"/>
  <c r="P557" i="2"/>
  <c r="Q557" i="2"/>
  <c r="O558" i="2"/>
  <c r="P558" i="2"/>
  <c r="Q558" i="2"/>
  <c r="O559" i="2"/>
  <c r="P559" i="2"/>
  <c r="Q559" i="2"/>
  <c r="O560" i="2"/>
  <c r="P560" i="2"/>
  <c r="Q560" i="2"/>
  <c r="O561" i="2"/>
  <c r="P561" i="2"/>
  <c r="Q561" i="2"/>
  <c r="O562" i="2"/>
  <c r="P562" i="2"/>
  <c r="Q562" i="2"/>
  <c r="O563" i="2"/>
  <c r="P563" i="2"/>
  <c r="Q563" i="2"/>
  <c r="O564" i="2"/>
  <c r="P564" i="2"/>
  <c r="Q564" i="2"/>
  <c r="O565" i="2"/>
  <c r="P565" i="2"/>
  <c r="Q565" i="2"/>
  <c r="O566" i="2"/>
  <c r="P566" i="2"/>
  <c r="Q566" i="2"/>
  <c r="O567" i="2"/>
  <c r="P567" i="2"/>
  <c r="Q567" i="2"/>
  <c r="O568" i="2"/>
  <c r="P568" i="2"/>
  <c r="Q568" i="2"/>
  <c r="O569" i="2"/>
  <c r="P569" i="2"/>
  <c r="Q569" i="2"/>
  <c r="O570" i="2"/>
  <c r="P570" i="2"/>
  <c r="Q570" i="2"/>
  <c r="O571" i="2"/>
  <c r="P571" i="2"/>
  <c r="Q571" i="2"/>
  <c r="O572" i="2"/>
  <c r="P572" i="2"/>
  <c r="Q572" i="2"/>
  <c r="O573" i="2"/>
  <c r="P573" i="2"/>
  <c r="Q573" i="2"/>
  <c r="O574" i="2"/>
  <c r="P574" i="2"/>
  <c r="Q574" i="2"/>
  <c r="O575" i="2"/>
  <c r="P575" i="2"/>
  <c r="Q575" i="2"/>
  <c r="O576" i="2"/>
  <c r="P576" i="2"/>
  <c r="Q576" i="2"/>
  <c r="O577" i="2"/>
  <c r="P577" i="2"/>
  <c r="Q577" i="2"/>
  <c r="O578" i="2"/>
  <c r="P578" i="2"/>
  <c r="Q578" i="2"/>
  <c r="O579" i="2"/>
  <c r="P579" i="2"/>
  <c r="Q579" i="2"/>
  <c r="O580" i="2"/>
  <c r="P580" i="2"/>
  <c r="Q580" i="2"/>
  <c r="O581" i="2"/>
  <c r="P581" i="2"/>
  <c r="Q581" i="2"/>
  <c r="O582" i="2"/>
  <c r="P582" i="2"/>
  <c r="Q582" i="2"/>
  <c r="O583" i="2"/>
  <c r="P583" i="2"/>
  <c r="Q583" i="2"/>
  <c r="O584" i="2"/>
  <c r="P584" i="2"/>
  <c r="Q584" i="2"/>
  <c r="O585" i="2"/>
  <c r="P585" i="2"/>
  <c r="Q585" i="2"/>
  <c r="O586" i="2"/>
  <c r="P586" i="2"/>
  <c r="Q586" i="2"/>
  <c r="O587" i="2"/>
  <c r="P587" i="2"/>
  <c r="Q587" i="2"/>
  <c r="O588" i="2"/>
  <c r="P588" i="2"/>
  <c r="Q588" i="2"/>
  <c r="O589" i="2"/>
  <c r="P589" i="2"/>
  <c r="Q589" i="2"/>
  <c r="O590" i="2"/>
  <c r="P590" i="2"/>
  <c r="Q590" i="2"/>
  <c r="O591" i="2"/>
  <c r="P591" i="2"/>
  <c r="Q591" i="2"/>
  <c r="O592" i="2"/>
  <c r="P592" i="2"/>
  <c r="Q592" i="2"/>
  <c r="O593" i="2"/>
  <c r="P593" i="2"/>
  <c r="Q593" i="2"/>
  <c r="O594" i="2"/>
  <c r="P594" i="2"/>
  <c r="Q594" i="2"/>
  <c r="O595" i="2"/>
  <c r="P595" i="2"/>
  <c r="Q595" i="2"/>
  <c r="O596" i="2"/>
  <c r="P596" i="2"/>
  <c r="Q596" i="2"/>
  <c r="O597" i="2"/>
  <c r="P597" i="2"/>
  <c r="Q597" i="2"/>
  <c r="O598" i="2"/>
  <c r="P598" i="2"/>
  <c r="Q598" i="2"/>
  <c r="O599" i="2"/>
  <c r="P599" i="2"/>
  <c r="Q599" i="2"/>
  <c r="O600" i="2"/>
  <c r="P600" i="2"/>
  <c r="Q600" i="2"/>
  <c r="O601" i="2"/>
  <c r="P601" i="2"/>
  <c r="Q601" i="2"/>
  <c r="O602" i="2"/>
  <c r="P602" i="2"/>
  <c r="Q602" i="2"/>
  <c r="O603" i="2"/>
  <c r="P603" i="2"/>
  <c r="Q603" i="2"/>
  <c r="O604" i="2"/>
  <c r="P604" i="2"/>
  <c r="Q604" i="2"/>
  <c r="O605" i="2"/>
  <c r="P605" i="2"/>
  <c r="Q605" i="2"/>
  <c r="O606" i="2"/>
  <c r="P606" i="2"/>
  <c r="Q606" i="2"/>
  <c r="O607" i="2"/>
  <c r="P607" i="2"/>
  <c r="Q607" i="2"/>
  <c r="O608" i="2"/>
  <c r="P608" i="2"/>
  <c r="Q608" i="2"/>
  <c r="O609" i="2"/>
  <c r="P609" i="2"/>
  <c r="Q609" i="2"/>
  <c r="O610" i="2"/>
  <c r="P610" i="2"/>
  <c r="Q610" i="2"/>
  <c r="O611" i="2"/>
  <c r="P611" i="2"/>
  <c r="Q611" i="2"/>
  <c r="O612" i="2"/>
  <c r="P612" i="2"/>
  <c r="Q612" i="2"/>
  <c r="O613" i="2"/>
  <c r="P613" i="2"/>
  <c r="Q613" i="2"/>
  <c r="O614" i="2"/>
  <c r="P614" i="2"/>
  <c r="Q614" i="2"/>
  <c r="O615" i="2"/>
  <c r="P615" i="2"/>
  <c r="Q615" i="2"/>
  <c r="O616" i="2"/>
  <c r="P616" i="2"/>
  <c r="Q616" i="2"/>
  <c r="O617" i="2"/>
  <c r="P617" i="2"/>
  <c r="Q617" i="2"/>
  <c r="O618" i="2"/>
  <c r="P618" i="2"/>
  <c r="Q618" i="2"/>
  <c r="O619" i="2"/>
  <c r="P619" i="2"/>
  <c r="Q619" i="2"/>
  <c r="O620" i="2"/>
  <c r="P620" i="2"/>
  <c r="Q620" i="2"/>
  <c r="O621" i="2"/>
  <c r="P621" i="2"/>
  <c r="Q621" i="2"/>
  <c r="O622" i="2"/>
  <c r="P622" i="2"/>
  <c r="Q622" i="2"/>
  <c r="O623" i="2"/>
  <c r="P623" i="2"/>
  <c r="Q623" i="2"/>
  <c r="O624" i="2"/>
  <c r="P624" i="2"/>
  <c r="Q624" i="2"/>
  <c r="O625" i="2"/>
  <c r="P625" i="2"/>
  <c r="Q625" i="2"/>
  <c r="O626" i="2"/>
  <c r="P626" i="2"/>
  <c r="Q626" i="2"/>
  <c r="O627" i="2"/>
  <c r="P627" i="2"/>
  <c r="Q627" i="2"/>
  <c r="O628" i="2"/>
  <c r="P628" i="2"/>
  <c r="Q628" i="2"/>
  <c r="O629" i="2"/>
  <c r="P629" i="2"/>
  <c r="Q629" i="2"/>
  <c r="O630" i="2"/>
  <c r="P630" i="2"/>
  <c r="Q630" i="2"/>
  <c r="O631" i="2"/>
  <c r="P631" i="2"/>
  <c r="Q631" i="2"/>
  <c r="O632" i="2"/>
  <c r="P632" i="2"/>
  <c r="Q632" i="2"/>
  <c r="O633" i="2"/>
  <c r="P633" i="2"/>
  <c r="Q633" i="2"/>
  <c r="O634" i="2"/>
  <c r="P634" i="2"/>
  <c r="Q634" i="2"/>
  <c r="O635" i="2"/>
  <c r="P635" i="2"/>
  <c r="Q635" i="2"/>
  <c r="O636" i="2"/>
  <c r="P636" i="2"/>
  <c r="Q636" i="2"/>
  <c r="O637" i="2"/>
  <c r="P637" i="2"/>
  <c r="Q637" i="2"/>
  <c r="O638" i="2"/>
  <c r="P638" i="2"/>
  <c r="Q638" i="2"/>
  <c r="O639" i="2"/>
  <c r="P639" i="2"/>
  <c r="Q639" i="2"/>
  <c r="O640" i="2"/>
  <c r="P640" i="2"/>
  <c r="Q640" i="2"/>
  <c r="O641" i="2"/>
  <c r="P641" i="2"/>
  <c r="Q641" i="2"/>
  <c r="O642" i="2"/>
  <c r="P642" i="2"/>
  <c r="Q642" i="2"/>
  <c r="O643" i="2"/>
  <c r="P643" i="2"/>
  <c r="Q643" i="2"/>
  <c r="O644" i="2"/>
  <c r="P644" i="2"/>
  <c r="Q644" i="2"/>
  <c r="O645" i="2"/>
  <c r="P645" i="2"/>
  <c r="Q645" i="2"/>
  <c r="O646" i="2"/>
  <c r="P646" i="2"/>
  <c r="Q646" i="2"/>
  <c r="O647" i="2"/>
  <c r="P647" i="2"/>
  <c r="Q647" i="2"/>
  <c r="O648" i="2"/>
  <c r="P648" i="2"/>
  <c r="Q648" i="2"/>
  <c r="O649" i="2"/>
  <c r="P649" i="2"/>
  <c r="Q649" i="2"/>
  <c r="O650" i="2"/>
  <c r="P650" i="2"/>
  <c r="Q650" i="2"/>
  <c r="O651" i="2"/>
  <c r="P651" i="2"/>
  <c r="Q651" i="2"/>
  <c r="O652" i="2"/>
  <c r="P652" i="2"/>
  <c r="Q652" i="2"/>
  <c r="O653" i="2"/>
  <c r="P653" i="2"/>
  <c r="Q653" i="2"/>
  <c r="O654" i="2"/>
  <c r="P654" i="2"/>
  <c r="Q654" i="2"/>
  <c r="O655" i="2"/>
  <c r="P655" i="2"/>
  <c r="Q655" i="2"/>
  <c r="O656" i="2"/>
  <c r="P656" i="2"/>
  <c r="Q656" i="2"/>
  <c r="O657" i="2"/>
  <c r="P657" i="2"/>
  <c r="Q657" i="2"/>
  <c r="O658" i="2"/>
  <c r="P658" i="2"/>
  <c r="Q658" i="2"/>
  <c r="O659" i="2"/>
  <c r="P659" i="2"/>
  <c r="Q659" i="2"/>
  <c r="O660" i="2"/>
  <c r="P660" i="2"/>
  <c r="Q660" i="2"/>
  <c r="O661" i="2"/>
  <c r="P661" i="2"/>
  <c r="Q661" i="2"/>
  <c r="O662" i="2"/>
  <c r="P662" i="2"/>
  <c r="Q662" i="2"/>
  <c r="O663" i="2"/>
  <c r="P663" i="2"/>
  <c r="Q663" i="2"/>
  <c r="O664" i="2"/>
  <c r="P664" i="2"/>
  <c r="Q664" i="2"/>
  <c r="O665" i="2"/>
  <c r="P665" i="2"/>
  <c r="Q665" i="2"/>
  <c r="O666" i="2"/>
  <c r="P666" i="2"/>
  <c r="Q666" i="2"/>
  <c r="O667" i="2"/>
  <c r="P667" i="2"/>
  <c r="Q667" i="2"/>
  <c r="O668" i="2"/>
  <c r="P668" i="2"/>
  <c r="Q668" i="2"/>
  <c r="O669" i="2"/>
  <c r="P669" i="2"/>
  <c r="Q669" i="2"/>
  <c r="O670" i="2"/>
  <c r="P670" i="2"/>
  <c r="Q670" i="2"/>
  <c r="O671" i="2"/>
  <c r="P671" i="2"/>
  <c r="Q671" i="2"/>
  <c r="O672" i="2"/>
  <c r="P672" i="2"/>
  <c r="Q672" i="2"/>
  <c r="O673" i="2"/>
  <c r="P673" i="2"/>
  <c r="Q673" i="2"/>
  <c r="O674" i="2"/>
  <c r="P674" i="2"/>
  <c r="Q674" i="2"/>
  <c r="O675" i="2"/>
  <c r="P675" i="2"/>
  <c r="Q675" i="2"/>
  <c r="O676" i="2"/>
  <c r="P676" i="2"/>
  <c r="Q676" i="2"/>
  <c r="O677" i="2"/>
  <c r="P677" i="2"/>
  <c r="Q677" i="2"/>
  <c r="O678" i="2"/>
  <c r="P678" i="2"/>
  <c r="Q678" i="2"/>
  <c r="O679" i="2"/>
  <c r="P679" i="2"/>
  <c r="Q679" i="2"/>
  <c r="O680" i="2"/>
  <c r="P680" i="2"/>
  <c r="Q680" i="2"/>
  <c r="O681" i="2"/>
  <c r="P681" i="2"/>
  <c r="Q681" i="2"/>
  <c r="O682" i="2"/>
  <c r="P682" i="2"/>
  <c r="Q682" i="2"/>
  <c r="O683" i="2"/>
  <c r="P683" i="2"/>
  <c r="Q683" i="2"/>
  <c r="O684" i="2"/>
  <c r="P684" i="2"/>
  <c r="Q684" i="2"/>
  <c r="O685" i="2"/>
  <c r="P685" i="2"/>
  <c r="Q685" i="2"/>
  <c r="O686" i="2"/>
  <c r="P686" i="2"/>
  <c r="Q686" i="2"/>
  <c r="O687" i="2"/>
  <c r="P687" i="2"/>
  <c r="Q687" i="2"/>
  <c r="O688" i="2"/>
  <c r="P688" i="2"/>
  <c r="Q688" i="2"/>
  <c r="O689" i="2"/>
  <c r="P689" i="2"/>
  <c r="Q689" i="2"/>
  <c r="O690" i="2"/>
  <c r="P690" i="2"/>
  <c r="Q690" i="2"/>
  <c r="O691" i="2"/>
  <c r="P691" i="2"/>
  <c r="Q691" i="2"/>
  <c r="O692" i="2"/>
  <c r="P692" i="2"/>
  <c r="Q692" i="2"/>
  <c r="O693" i="2"/>
  <c r="P693" i="2"/>
  <c r="Q693" i="2"/>
  <c r="O694" i="2"/>
  <c r="P694" i="2"/>
  <c r="Q694" i="2"/>
  <c r="O695" i="2"/>
  <c r="P695" i="2"/>
  <c r="Q695" i="2"/>
  <c r="O696" i="2"/>
  <c r="P696" i="2"/>
  <c r="Q696" i="2"/>
  <c r="O697" i="2"/>
  <c r="P697" i="2"/>
  <c r="Q697" i="2"/>
  <c r="O698" i="2"/>
  <c r="P698" i="2"/>
  <c r="Q698" i="2"/>
  <c r="O699" i="2"/>
  <c r="P699" i="2"/>
  <c r="Q699" i="2"/>
  <c r="O700" i="2"/>
  <c r="P700" i="2"/>
  <c r="Q700" i="2"/>
  <c r="O701" i="2"/>
  <c r="P701" i="2"/>
  <c r="Q701" i="2"/>
  <c r="O702" i="2"/>
  <c r="P702" i="2"/>
  <c r="Q702" i="2"/>
  <c r="O703" i="2"/>
  <c r="P703" i="2"/>
  <c r="Q703" i="2"/>
  <c r="O704" i="2"/>
  <c r="P704" i="2"/>
  <c r="Q704" i="2"/>
  <c r="O705" i="2"/>
  <c r="P705" i="2"/>
  <c r="Q705" i="2"/>
  <c r="O706" i="2"/>
  <c r="P706" i="2"/>
  <c r="Q706" i="2"/>
  <c r="O707" i="2"/>
  <c r="P707" i="2"/>
  <c r="Q707" i="2"/>
  <c r="O708" i="2"/>
  <c r="P708" i="2"/>
  <c r="Q708" i="2"/>
  <c r="O709" i="2"/>
  <c r="P709" i="2"/>
  <c r="Q709" i="2"/>
  <c r="O710" i="2"/>
  <c r="P710" i="2"/>
  <c r="Q710" i="2"/>
  <c r="O711" i="2"/>
  <c r="P711" i="2"/>
  <c r="Q711" i="2"/>
  <c r="O712" i="2"/>
  <c r="P712" i="2"/>
  <c r="Q712" i="2"/>
  <c r="O713" i="2"/>
  <c r="P713" i="2"/>
  <c r="Q713" i="2"/>
  <c r="O714" i="2"/>
  <c r="P714" i="2"/>
  <c r="Q714" i="2"/>
  <c r="O715" i="2"/>
  <c r="P715" i="2"/>
  <c r="Q715" i="2"/>
  <c r="O716" i="2"/>
  <c r="P716" i="2"/>
  <c r="Q716" i="2"/>
  <c r="O717" i="2"/>
  <c r="P717" i="2"/>
  <c r="Q717" i="2"/>
  <c r="O718" i="2"/>
  <c r="P718" i="2"/>
  <c r="Q718" i="2"/>
  <c r="O719" i="2"/>
  <c r="P719" i="2"/>
  <c r="Q719" i="2"/>
  <c r="O720" i="2"/>
  <c r="P720" i="2"/>
  <c r="Q720" i="2"/>
  <c r="O721" i="2"/>
  <c r="P721" i="2"/>
  <c r="Q721" i="2"/>
  <c r="O722" i="2"/>
  <c r="P722" i="2"/>
  <c r="Q722" i="2"/>
  <c r="O723" i="2"/>
  <c r="P723" i="2"/>
  <c r="Q723" i="2"/>
  <c r="O724" i="2"/>
  <c r="P724" i="2"/>
  <c r="Q724" i="2"/>
  <c r="O725" i="2"/>
  <c r="P725" i="2"/>
  <c r="Q725" i="2"/>
  <c r="O726" i="2"/>
  <c r="P726" i="2"/>
  <c r="Q726" i="2"/>
  <c r="O727" i="2"/>
  <c r="P727" i="2"/>
  <c r="Q727" i="2"/>
  <c r="O728" i="2"/>
  <c r="P728" i="2"/>
  <c r="Q728" i="2"/>
  <c r="O729" i="2"/>
  <c r="P729" i="2"/>
  <c r="Q729" i="2"/>
  <c r="O730" i="2"/>
  <c r="P730" i="2"/>
  <c r="Q730" i="2"/>
  <c r="O731" i="2"/>
  <c r="P731" i="2"/>
  <c r="Q731" i="2"/>
  <c r="O732" i="2"/>
  <c r="P732" i="2"/>
  <c r="Q732" i="2"/>
  <c r="O733" i="2"/>
  <c r="P733" i="2"/>
  <c r="Q733" i="2"/>
  <c r="O734" i="2"/>
  <c r="P734" i="2"/>
  <c r="Q734" i="2"/>
  <c r="O735" i="2"/>
  <c r="P735" i="2"/>
  <c r="Q735" i="2"/>
  <c r="O736" i="2"/>
  <c r="P736" i="2"/>
  <c r="Q736" i="2"/>
  <c r="O737" i="2"/>
  <c r="P737" i="2"/>
  <c r="Q737" i="2"/>
  <c r="O738" i="2"/>
  <c r="P738" i="2"/>
  <c r="Q738" i="2"/>
  <c r="O739" i="2"/>
  <c r="P739" i="2"/>
  <c r="Q739" i="2"/>
  <c r="O740" i="2"/>
  <c r="P740" i="2"/>
  <c r="Q740" i="2"/>
  <c r="O741" i="2"/>
  <c r="P741" i="2"/>
  <c r="Q741" i="2"/>
  <c r="O742" i="2"/>
  <c r="P742" i="2"/>
  <c r="Q742" i="2"/>
  <c r="O743" i="2"/>
  <c r="P743" i="2"/>
  <c r="Q743" i="2"/>
  <c r="O744" i="2"/>
  <c r="P744" i="2"/>
  <c r="Q744" i="2"/>
  <c r="O745" i="2"/>
  <c r="P745" i="2"/>
  <c r="Q745" i="2"/>
  <c r="O746" i="2"/>
  <c r="P746" i="2"/>
  <c r="Q746" i="2"/>
  <c r="O747" i="2"/>
  <c r="P747" i="2"/>
  <c r="Q747" i="2"/>
  <c r="O748" i="2"/>
  <c r="P748" i="2"/>
  <c r="Q748" i="2"/>
  <c r="O749" i="2"/>
  <c r="P749" i="2"/>
  <c r="Q749" i="2"/>
  <c r="O750" i="2"/>
  <c r="P750" i="2"/>
  <c r="Q750" i="2"/>
  <c r="O751" i="2"/>
  <c r="P751" i="2"/>
  <c r="Q751" i="2"/>
  <c r="O752" i="2"/>
  <c r="P752" i="2"/>
  <c r="Q752" i="2"/>
  <c r="O753" i="2"/>
  <c r="P753" i="2"/>
  <c r="Q753" i="2"/>
  <c r="O754" i="2"/>
  <c r="P754" i="2"/>
  <c r="Q754" i="2"/>
  <c r="O755" i="2"/>
  <c r="P755" i="2"/>
  <c r="Q755" i="2"/>
  <c r="O756" i="2"/>
  <c r="P756" i="2"/>
  <c r="Q756" i="2"/>
  <c r="O757" i="2"/>
  <c r="P757" i="2"/>
  <c r="Q757" i="2"/>
  <c r="O758" i="2"/>
  <c r="P758" i="2"/>
  <c r="Q758" i="2"/>
  <c r="O759" i="2"/>
  <c r="P759" i="2"/>
  <c r="Q759" i="2"/>
  <c r="O760" i="2"/>
  <c r="P760" i="2"/>
  <c r="Q760" i="2"/>
  <c r="O761" i="2"/>
  <c r="P761" i="2"/>
  <c r="Q761" i="2"/>
  <c r="O762" i="2"/>
  <c r="P762" i="2"/>
  <c r="Q762" i="2"/>
  <c r="O763" i="2"/>
  <c r="P763" i="2"/>
  <c r="Q763" i="2"/>
  <c r="O764" i="2"/>
  <c r="P764" i="2"/>
  <c r="Q764" i="2"/>
  <c r="O765" i="2"/>
  <c r="P765" i="2"/>
  <c r="Q765" i="2"/>
  <c r="O766" i="2"/>
  <c r="P766" i="2"/>
  <c r="Q766" i="2"/>
  <c r="O767" i="2"/>
  <c r="P767" i="2"/>
  <c r="Q767" i="2"/>
  <c r="O768" i="2"/>
  <c r="P768" i="2"/>
  <c r="Q768" i="2"/>
  <c r="O769" i="2"/>
  <c r="P769" i="2"/>
  <c r="Q769" i="2"/>
  <c r="O770" i="2"/>
  <c r="P770" i="2"/>
  <c r="Q770" i="2"/>
  <c r="O771" i="2"/>
  <c r="P771" i="2"/>
  <c r="Q771" i="2"/>
  <c r="O772" i="2"/>
  <c r="P772" i="2"/>
  <c r="Q772" i="2"/>
  <c r="O773" i="2"/>
  <c r="P773" i="2"/>
  <c r="Q773" i="2"/>
  <c r="O774" i="2"/>
  <c r="P774" i="2"/>
  <c r="Q774" i="2"/>
  <c r="O775" i="2"/>
  <c r="P775" i="2"/>
  <c r="Q775" i="2"/>
  <c r="O776" i="2"/>
  <c r="P776" i="2"/>
  <c r="Q776" i="2"/>
  <c r="O777" i="2"/>
  <c r="P777" i="2"/>
  <c r="Q777" i="2"/>
  <c r="O778" i="2"/>
  <c r="P778" i="2"/>
  <c r="Q778" i="2"/>
  <c r="O779" i="2"/>
  <c r="P779" i="2"/>
  <c r="Q779" i="2"/>
  <c r="O780" i="2"/>
  <c r="P780" i="2"/>
  <c r="Q780" i="2"/>
  <c r="O781" i="2"/>
  <c r="P781" i="2"/>
  <c r="Q781" i="2"/>
  <c r="O782" i="2"/>
  <c r="P782" i="2"/>
  <c r="Q782" i="2"/>
  <c r="O783" i="2"/>
  <c r="P783" i="2"/>
  <c r="Q783" i="2"/>
  <c r="O784" i="2"/>
  <c r="P784" i="2"/>
  <c r="Q784" i="2"/>
  <c r="O785" i="2"/>
  <c r="P785" i="2"/>
  <c r="Q785" i="2"/>
  <c r="O786" i="2"/>
  <c r="P786" i="2"/>
  <c r="Q786" i="2"/>
  <c r="O787" i="2"/>
  <c r="P787" i="2"/>
  <c r="Q787" i="2"/>
  <c r="O788" i="2"/>
  <c r="P788" i="2"/>
  <c r="Q788" i="2"/>
  <c r="O789" i="2"/>
  <c r="P789" i="2"/>
  <c r="Q789" i="2"/>
  <c r="O790" i="2"/>
  <c r="P790" i="2"/>
  <c r="Q790" i="2"/>
  <c r="O791" i="2"/>
  <c r="P791" i="2"/>
  <c r="Q791" i="2"/>
  <c r="O792" i="2"/>
  <c r="P792" i="2"/>
  <c r="Q792" i="2"/>
  <c r="O793" i="2"/>
  <c r="P793" i="2"/>
  <c r="Q793" i="2"/>
  <c r="O794" i="2"/>
  <c r="P794" i="2"/>
  <c r="Q794" i="2"/>
  <c r="O795" i="2"/>
  <c r="P795" i="2"/>
  <c r="Q795" i="2"/>
  <c r="O796" i="2"/>
  <c r="P796" i="2"/>
  <c r="Q796" i="2"/>
  <c r="O797" i="2"/>
  <c r="P797" i="2"/>
  <c r="Q797" i="2"/>
  <c r="O798" i="2"/>
  <c r="P798" i="2"/>
  <c r="Q798" i="2"/>
  <c r="O799" i="2"/>
  <c r="P799" i="2"/>
  <c r="Q799" i="2"/>
  <c r="O800" i="2"/>
  <c r="P800" i="2"/>
  <c r="Q800" i="2"/>
  <c r="O801" i="2"/>
  <c r="P801" i="2"/>
  <c r="Q801" i="2"/>
  <c r="O802" i="2"/>
  <c r="P802" i="2"/>
  <c r="Q802" i="2"/>
  <c r="O803" i="2"/>
  <c r="P803" i="2"/>
  <c r="Q803" i="2"/>
  <c r="O804" i="2"/>
  <c r="P804" i="2"/>
  <c r="Q804" i="2"/>
  <c r="O805" i="2"/>
  <c r="P805" i="2"/>
  <c r="Q805" i="2"/>
  <c r="O806" i="2"/>
  <c r="P806" i="2"/>
  <c r="Q806" i="2"/>
  <c r="O807" i="2"/>
  <c r="P807" i="2"/>
  <c r="Q807" i="2"/>
  <c r="O809" i="2"/>
  <c r="P809" i="2"/>
  <c r="Q809" i="2"/>
  <c r="O810" i="2"/>
  <c r="P810" i="2"/>
  <c r="Q810" i="2"/>
  <c r="O811" i="2"/>
  <c r="P811" i="2"/>
  <c r="Q811" i="2"/>
  <c r="O812" i="2"/>
  <c r="P812" i="2"/>
  <c r="Q812" i="2"/>
  <c r="O813" i="2"/>
  <c r="P813" i="2"/>
  <c r="Q813" i="2"/>
  <c r="O814" i="2"/>
  <c r="P814" i="2"/>
  <c r="Q814" i="2"/>
  <c r="O815" i="2"/>
  <c r="P815" i="2"/>
  <c r="Q815" i="2"/>
  <c r="O816" i="2"/>
  <c r="P816" i="2"/>
  <c r="Q816" i="2"/>
  <c r="O817" i="2"/>
  <c r="P817" i="2"/>
  <c r="Q817" i="2"/>
  <c r="O818" i="2"/>
  <c r="P818" i="2"/>
  <c r="Q818" i="2"/>
  <c r="O819" i="2"/>
  <c r="P819" i="2"/>
  <c r="Q819" i="2"/>
  <c r="O820" i="2"/>
  <c r="P820" i="2"/>
  <c r="Q820" i="2"/>
  <c r="O821" i="2"/>
  <c r="P821" i="2"/>
  <c r="Q821" i="2"/>
  <c r="O822" i="2"/>
  <c r="P822" i="2"/>
  <c r="Q822" i="2"/>
  <c r="O823" i="2"/>
  <c r="P823" i="2"/>
  <c r="Q823" i="2"/>
  <c r="O824" i="2"/>
  <c r="P824" i="2"/>
  <c r="Q824" i="2"/>
  <c r="O826" i="2"/>
  <c r="P826" i="2"/>
  <c r="Q826" i="2"/>
  <c r="O827" i="2"/>
  <c r="P827" i="2"/>
  <c r="Q827" i="2"/>
  <c r="O828" i="2"/>
  <c r="P828" i="2"/>
  <c r="Q828" i="2"/>
  <c r="O829" i="2"/>
  <c r="P829" i="2"/>
  <c r="Q829" i="2"/>
  <c r="O830" i="2"/>
  <c r="P830" i="2"/>
  <c r="Q830" i="2"/>
  <c r="O831" i="2"/>
  <c r="P831" i="2"/>
  <c r="Q831" i="2"/>
  <c r="O832" i="2"/>
  <c r="P832" i="2"/>
  <c r="Q832" i="2"/>
  <c r="O833" i="2"/>
  <c r="P833" i="2"/>
  <c r="Q833" i="2"/>
  <c r="O834" i="2"/>
  <c r="P834" i="2"/>
  <c r="Q834" i="2"/>
  <c r="O835" i="2"/>
  <c r="P835" i="2"/>
  <c r="Q835" i="2"/>
  <c r="O836" i="2"/>
  <c r="P836" i="2"/>
  <c r="Q836" i="2"/>
  <c r="O837" i="2"/>
  <c r="P837" i="2"/>
  <c r="Q837" i="2"/>
  <c r="O838" i="2"/>
  <c r="P838" i="2"/>
  <c r="Q838" i="2"/>
  <c r="O839" i="2"/>
  <c r="P839" i="2"/>
  <c r="Q839" i="2"/>
  <c r="O840" i="2"/>
  <c r="P840" i="2"/>
  <c r="Q840" i="2"/>
  <c r="O841" i="2"/>
  <c r="P841" i="2"/>
  <c r="Q841" i="2"/>
  <c r="O842" i="2"/>
  <c r="P842" i="2"/>
  <c r="Q842" i="2"/>
  <c r="O843" i="2"/>
  <c r="P843" i="2"/>
  <c r="Q843" i="2"/>
  <c r="O844" i="2"/>
  <c r="P844" i="2"/>
  <c r="Q844" i="2"/>
  <c r="O845" i="2"/>
  <c r="P845" i="2"/>
  <c r="Q845" i="2"/>
  <c r="O846" i="2"/>
  <c r="P846" i="2"/>
  <c r="Q846" i="2"/>
  <c r="O847" i="2"/>
  <c r="P847" i="2"/>
  <c r="Q847" i="2"/>
  <c r="O848" i="2"/>
  <c r="P848" i="2"/>
  <c r="Q848" i="2"/>
  <c r="O849" i="2"/>
  <c r="P849" i="2"/>
  <c r="Q849" i="2"/>
  <c r="O850" i="2"/>
  <c r="P850" i="2"/>
  <c r="Q850" i="2"/>
  <c r="O851" i="2"/>
  <c r="P851" i="2"/>
  <c r="Q851" i="2"/>
  <c r="O852" i="2"/>
  <c r="P852" i="2"/>
  <c r="Q852" i="2"/>
  <c r="O853" i="2"/>
  <c r="P853" i="2"/>
  <c r="Q853" i="2"/>
  <c r="O854" i="2"/>
  <c r="P854" i="2"/>
  <c r="Q854" i="2"/>
  <c r="O855" i="2"/>
  <c r="P855" i="2"/>
  <c r="Q855" i="2"/>
  <c r="O856" i="2"/>
  <c r="P856" i="2"/>
  <c r="Q856" i="2"/>
  <c r="O857" i="2"/>
  <c r="P857" i="2"/>
  <c r="Q857" i="2"/>
  <c r="O858" i="2"/>
  <c r="P858" i="2"/>
  <c r="Q858" i="2"/>
  <c r="O859" i="2"/>
  <c r="P859" i="2"/>
  <c r="Q859" i="2"/>
  <c r="O860" i="2"/>
  <c r="P860" i="2"/>
  <c r="Q860" i="2"/>
  <c r="O861" i="2"/>
  <c r="P861" i="2"/>
  <c r="Q861" i="2"/>
  <c r="O862" i="2"/>
  <c r="P862" i="2"/>
  <c r="Q862" i="2"/>
  <c r="O863" i="2"/>
  <c r="P863" i="2"/>
  <c r="Q863" i="2"/>
  <c r="O864" i="2"/>
  <c r="P864" i="2"/>
  <c r="Q864" i="2"/>
  <c r="O865" i="2"/>
  <c r="P865" i="2"/>
  <c r="Q865" i="2"/>
  <c r="O866" i="2"/>
  <c r="P866" i="2"/>
  <c r="Q866" i="2"/>
  <c r="O867" i="2"/>
  <c r="P867" i="2"/>
  <c r="Q867" i="2"/>
  <c r="O868" i="2"/>
  <c r="P868" i="2"/>
  <c r="Q868" i="2"/>
  <c r="O869" i="2"/>
  <c r="P869" i="2"/>
  <c r="Q869" i="2"/>
  <c r="O870" i="2"/>
  <c r="P870" i="2"/>
  <c r="Q870" i="2"/>
  <c r="O871" i="2"/>
  <c r="P871" i="2"/>
  <c r="Q871" i="2"/>
  <c r="O872" i="2"/>
  <c r="P872" i="2"/>
  <c r="Q872" i="2"/>
  <c r="O873" i="2"/>
  <c r="P873" i="2"/>
  <c r="Q873" i="2"/>
  <c r="O874" i="2"/>
  <c r="P874" i="2"/>
  <c r="Q874" i="2"/>
  <c r="O875" i="2"/>
  <c r="P875" i="2"/>
  <c r="Q875" i="2"/>
  <c r="O876" i="2"/>
  <c r="P876" i="2"/>
  <c r="Q876" i="2"/>
  <c r="O877" i="2"/>
  <c r="P877" i="2"/>
  <c r="Q877" i="2"/>
  <c r="O878" i="2"/>
  <c r="P878" i="2"/>
  <c r="Q878" i="2"/>
  <c r="O879" i="2"/>
  <c r="P879" i="2"/>
  <c r="Q879" i="2"/>
  <c r="O880" i="2"/>
  <c r="P880" i="2"/>
  <c r="Q880" i="2"/>
  <c r="O881" i="2"/>
  <c r="P881" i="2"/>
  <c r="Q881" i="2"/>
  <c r="O882" i="2"/>
  <c r="P882" i="2"/>
  <c r="Q882" i="2"/>
  <c r="O883" i="2"/>
  <c r="P883" i="2"/>
  <c r="Q883" i="2"/>
  <c r="O884" i="2"/>
  <c r="P884" i="2"/>
  <c r="Q884" i="2"/>
  <c r="O885" i="2"/>
  <c r="P885" i="2"/>
  <c r="Q885" i="2"/>
  <c r="O886" i="2"/>
  <c r="P886" i="2"/>
  <c r="Q886" i="2"/>
  <c r="O887" i="2"/>
  <c r="P887" i="2"/>
  <c r="Q887" i="2"/>
  <c r="O888" i="2"/>
  <c r="P888" i="2"/>
  <c r="Q888" i="2"/>
  <c r="O889" i="2"/>
  <c r="P889" i="2"/>
  <c r="Q889" i="2"/>
  <c r="O890" i="2"/>
  <c r="P890" i="2"/>
  <c r="Q890" i="2"/>
  <c r="O891" i="2"/>
  <c r="P891" i="2"/>
  <c r="Q891" i="2"/>
  <c r="O892" i="2"/>
  <c r="P892" i="2"/>
  <c r="Q892" i="2"/>
  <c r="O893" i="2"/>
  <c r="P893" i="2"/>
  <c r="Q893" i="2"/>
  <c r="O894" i="2"/>
  <c r="P894" i="2"/>
  <c r="Q894" i="2"/>
  <c r="O895" i="2"/>
  <c r="P895" i="2"/>
  <c r="Q895" i="2"/>
  <c r="O896" i="2"/>
  <c r="P896" i="2"/>
  <c r="Q896" i="2"/>
  <c r="O897" i="2"/>
  <c r="P897" i="2"/>
  <c r="Q897" i="2"/>
  <c r="O898" i="2"/>
  <c r="P898" i="2"/>
  <c r="Q898" i="2"/>
  <c r="O899" i="2"/>
  <c r="P899" i="2"/>
  <c r="Q899" i="2"/>
  <c r="O900" i="2"/>
  <c r="P900" i="2"/>
  <c r="Q900" i="2"/>
  <c r="O901" i="2"/>
  <c r="P901" i="2"/>
  <c r="Q901" i="2"/>
  <c r="O902" i="2"/>
  <c r="P902" i="2"/>
  <c r="Q902" i="2"/>
  <c r="O903" i="2"/>
  <c r="P903" i="2"/>
  <c r="Q903" i="2"/>
  <c r="O904" i="2"/>
  <c r="P904" i="2"/>
  <c r="Q904" i="2"/>
  <c r="O905" i="2"/>
  <c r="P905" i="2"/>
  <c r="Q905" i="2"/>
  <c r="O906" i="2"/>
  <c r="P906" i="2"/>
  <c r="Q906" i="2"/>
  <c r="O907" i="2"/>
  <c r="P907" i="2"/>
  <c r="Q907" i="2"/>
  <c r="O908" i="2"/>
  <c r="P908" i="2"/>
  <c r="Q908" i="2"/>
  <c r="O909" i="2"/>
  <c r="P909" i="2"/>
  <c r="Q909" i="2"/>
  <c r="O910" i="2"/>
  <c r="P910" i="2"/>
  <c r="Q910" i="2"/>
  <c r="O911" i="2"/>
  <c r="P911" i="2"/>
  <c r="Q911" i="2"/>
  <c r="O912" i="2"/>
  <c r="P912" i="2"/>
  <c r="Q912" i="2"/>
  <c r="O913" i="2"/>
  <c r="P913" i="2"/>
  <c r="Q913" i="2"/>
  <c r="O914" i="2"/>
  <c r="P914" i="2"/>
  <c r="Q914" i="2"/>
  <c r="O915" i="2"/>
  <c r="P915" i="2"/>
  <c r="Q915" i="2"/>
  <c r="O916" i="2"/>
  <c r="P916" i="2"/>
  <c r="Q916" i="2"/>
  <c r="O917" i="2"/>
  <c r="P917" i="2"/>
  <c r="Q917" i="2"/>
  <c r="O918" i="2"/>
  <c r="P918" i="2"/>
  <c r="Q918" i="2"/>
  <c r="O919" i="2"/>
  <c r="P919" i="2"/>
  <c r="Q919" i="2"/>
  <c r="O920" i="2"/>
  <c r="P920" i="2"/>
  <c r="Q920" i="2"/>
  <c r="O921" i="2"/>
  <c r="P921" i="2"/>
  <c r="Q921" i="2"/>
  <c r="O922" i="2"/>
  <c r="P922" i="2"/>
  <c r="Q922" i="2"/>
  <c r="O923" i="2"/>
  <c r="P923" i="2"/>
  <c r="Q923" i="2"/>
  <c r="O924" i="2"/>
  <c r="P924" i="2"/>
  <c r="Q924" i="2"/>
  <c r="O925" i="2"/>
  <c r="P925" i="2"/>
  <c r="Q925" i="2"/>
  <c r="O926" i="2"/>
  <c r="P926" i="2"/>
  <c r="Q926" i="2"/>
  <c r="O927" i="2"/>
  <c r="P927" i="2"/>
  <c r="Q927" i="2"/>
  <c r="O928" i="2"/>
  <c r="P928" i="2"/>
  <c r="Q928" i="2"/>
  <c r="O929" i="2"/>
  <c r="P929" i="2"/>
  <c r="Q929" i="2"/>
  <c r="O930" i="2"/>
  <c r="P930" i="2"/>
  <c r="Q930" i="2"/>
  <c r="O931" i="2"/>
  <c r="P931" i="2"/>
  <c r="Q931" i="2"/>
  <c r="O932" i="2"/>
  <c r="P932" i="2"/>
  <c r="Q932" i="2"/>
  <c r="O933" i="2"/>
  <c r="P933" i="2"/>
  <c r="Q933" i="2"/>
  <c r="O934" i="2"/>
  <c r="P934" i="2"/>
  <c r="Q934" i="2"/>
  <c r="O935" i="2"/>
  <c r="P935" i="2"/>
  <c r="Q935" i="2"/>
  <c r="O936" i="2"/>
  <c r="P936" i="2"/>
  <c r="Q936" i="2"/>
  <c r="O937" i="2"/>
  <c r="P937" i="2"/>
  <c r="Q937" i="2"/>
  <c r="O938" i="2"/>
  <c r="P938" i="2"/>
  <c r="Q938" i="2"/>
  <c r="O939" i="2"/>
  <c r="P939" i="2"/>
  <c r="Q939" i="2"/>
  <c r="O940" i="2"/>
  <c r="P940" i="2"/>
  <c r="Q940" i="2"/>
  <c r="O941" i="2"/>
  <c r="P941" i="2"/>
  <c r="Q941" i="2"/>
  <c r="O942" i="2"/>
  <c r="P942" i="2"/>
  <c r="Q942" i="2"/>
  <c r="O943" i="2"/>
  <c r="P943" i="2"/>
  <c r="Q943" i="2"/>
  <c r="O944" i="2"/>
  <c r="P944" i="2"/>
  <c r="Q944" i="2"/>
  <c r="O945" i="2"/>
  <c r="P945" i="2"/>
  <c r="Q945" i="2"/>
  <c r="O946" i="2"/>
  <c r="P946" i="2"/>
  <c r="Q946" i="2"/>
  <c r="O947" i="2"/>
  <c r="P947" i="2"/>
  <c r="Q947" i="2"/>
  <c r="O948" i="2"/>
  <c r="P948" i="2"/>
  <c r="Q948" i="2"/>
  <c r="O949" i="2"/>
  <c r="P949" i="2"/>
  <c r="Q949" i="2"/>
  <c r="O950" i="2"/>
  <c r="P950" i="2"/>
  <c r="Q950" i="2"/>
  <c r="O951" i="2"/>
  <c r="P951" i="2"/>
  <c r="Q951" i="2"/>
  <c r="O952" i="2"/>
  <c r="P952" i="2"/>
  <c r="Q952" i="2"/>
  <c r="O953" i="2"/>
  <c r="P953" i="2"/>
  <c r="Q953" i="2"/>
  <c r="O954" i="2"/>
  <c r="P954" i="2"/>
  <c r="Q954" i="2"/>
  <c r="O955" i="2"/>
  <c r="P955" i="2"/>
  <c r="Q955" i="2"/>
  <c r="O956" i="2"/>
  <c r="P956" i="2"/>
  <c r="Q956" i="2"/>
  <c r="O957" i="2"/>
  <c r="P957" i="2"/>
  <c r="Q957" i="2"/>
  <c r="O958" i="2"/>
  <c r="P958" i="2"/>
  <c r="Q958" i="2"/>
  <c r="O959" i="2"/>
  <c r="P959" i="2"/>
  <c r="Q959" i="2"/>
  <c r="O960" i="2"/>
  <c r="P960" i="2"/>
  <c r="Q960" i="2"/>
  <c r="O961" i="2"/>
  <c r="P961" i="2"/>
  <c r="Q961" i="2"/>
  <c r="O962" i="2"/>
  <c r="P962" i="2"/>
  <c r="Q962" i="2"/>
  <c r="O963" i="2"/>
  <c r="P963" i="2"/>
  <c r="Q963" i="2"/>
  <c r="O964" i="2"/>
  <c r="P964" i="2"/>
  <c r="Q964" i="2"/>
  <c r="O965" i="2"/>
  <c r="P965" i="2"/>
  <c r="Q965" i="2"/>
  <c r="O966" i="2"/>
  <c r="P966" i="2"/>
  <c r="Q966" i="2"/>
  <c r="O967" i="2"/>
  <c r="P967" i="2"/>
  <c r="Q967" i="2"/>
  <c r="O968" i="2"/>
  <c r="P968" i="2"/>
  <c r="Q968" i="2"/>
  <c r="O969" i="2"/>
  <c r="P969" i="2"/>
  <c r="Q969" i="2"/>
  <c r="O970" i="2"/>
  <c r="P970" i="2"/>
  <c r="Q970" i="2"/>
  <c r="O971" i="2"/>
  <c r="P971" i="2"/>
  <c r="Q971" i="2"/>
  <c r="O972" i="2"/>
  <c r="P972" i="2"/>
  <c r="Q972" i="2"/>
  <c r="O973" i="2"/>
  <c r="P973" i="2"/>
  <c r="Q973" i="2"/>
  <c r="O974" i="2"/>
  <c r="P974" i="2"/>
  <c r="Q974" i="2"/>
  <c r="O975" i="2"/>
  <c r="P975" i="2"/>
  <c r="Q975" i="2"/>
  <c r="O976" i="2"/>
  <c r="P976" i="2"/>
  <c r="Q976" i="2"/>
  <c r="O977" i="2"/>
  <c r="P977" i="2"/>
  <c r="Q977" i="2"/>
  <c r="O978" i="2"/>
  <c r="P978" i="2"/>
  <c r="Q978" i="2"/>
  <c r="O979" i="2"/>
  <c r="P979" i="2"/>
  <c r="Q979" i="2"/>
  <c r="O980" i="2"/>
  <c r="P980" i="2"/>
  <c r="Q980" i="2"/>
  <c r="O981" i="2"/>
  <c r="P981" i="2"/>
  <c r="Q981" i="2"/>
  <c r="O982" i="2"/>
  <c r="P982" i="2"/>
  <c r="Q982" i="2"/>
  <c r="O983" i="2"/>
  <c r="P983" i="2"/>
  <c r="Q983" i="2"/>
  <c r="O984" i="2"/>
  <c r="P984" i="2"/>
  <c r="Q984" i="2"/>
  <c r="O985" i="2"/>
  <c r="P985" i="2"/>
  <c r="Q985" i="2"/>
  <c r="O986" i="2"/>
  <c r="P986" i="2"/>
  <c r="Q986" i="2"/>
  <c r="O987" i="2"/>
  <c r="P987" i="2"/>
  <c r="Q987" i="2"/>
  <c r="O988" i="2"/>
  <c r="P988" i="2"/>
  <c r="Q988" i="2"/>
  <c r="O989" i="2"/>
  <c r="P989" i="2"/>
  <c r="Q989" i="2"/>
  <c r="O990" i="2"/>
  <c r="P990" i="2"/>
  <c r="Q990" i="2"/>
  <c r="O991" i="2"/>
  <c r="P991" i="2"/>
  <c r="Q991" i="2"/>
  <c r="O992" i="2"/>
  <c r="P992" i="2"/>
  <c r="Q992" i="2"/>
  <c r="O993" i="2"/>
  <c r="P993" i="2"/>
  <c r="Q993" i="2"/>
  <c r="O994" i="2"/>
  <c r="P994" i="2"/>
  <c r="Q994" i="2"/>
  <c r="O995" i="2"/>
  <c r="P995" i="2"/>
  <c r="Q995" i="2"/>
  <c r="O996" i="2"/>
  <c r="P996" i="2"/>
  <c r="Q996" i="2"/>
  <c r="O997" i="2"/>
  <c r="P997" i="2"/>
  <c r="Q997" i="2"/>
  <c r="R313" i="2"/>
  <c r="B313" i="2" s="1"/>
  <c r="R315" i="2"/>
  <c r="B315" i="2" s="1"/>
  <c r="R803" i="2" l="1"/>
  <c r="B803" i="2" s="1"/>
  <c r="R4" i="2"/>
  <c r="B4" i="2" s="1"/>
  <c r="R3" i="2"/>
  <c r="B3" i="2" s="1"/>
  <c r="R820" i="2"/>
  <c r="B820" i="2" s="1"/>
  <c r="R844" i="2"/>
  <c r="B844" i="2" s="1"/>
  <c r="R834" i="2"/>
  <c r="B834" i="2" s="1"/>
  <c r="R827" i="2"/>
  <c r="B827" i="2" s="1"/>
  <c r="R809" i="2"/>
  <c r="B809" i="2" s="1"/>
  <c r="R802" i="2"/>
  <c r="B802" i="2" s="1"/>
  <c r="R797" i="2"/>
  <c r="B797" i="2" s="1"/>
  <c r="R786" i="2"/>
  <c r="B786" i="2" s="1"/>
  <c r="R824" i="2"/>
  <c r="B824" i="2" s="1"/>
  <c r="R790" i="2"/>
  <c r="B790" i="2" s="1"/>
  <c r="R829" i="2"/>
  <c r="B829" i="2" s="1"/>
  <c r="R812" i="2"/>
  <c r="B812" i="2" s="1"/>
  <c r="R807" i="2"/>
  <c r="B807" i="2" s="1"/>
  <c r="R783" i="2"/>
  <c r="B783" i="2" s="1"/>
  <c r="R836" i="2"/>
  <c r="B836" i="2" s="1"/>
  <c r="R832" i="2"/>
  <c r="B832" i="2" s="1"/>
  <c r="R830" i="2"/>
  <c r="B830" i="2" s="1"/>
  <c r="R826" i="2"/>
  <c r="B826" i="2" s="1"/>
  <c r="R893" i="2"/>
  <c r="B893" i="2" s="1"/>
  <c r="R887" i="2"/>
  <c r="B887" i="2" s="1"/>
  <c r="R880" i="2"/>
  <c r="B880" i="2" s="1"/>
  <c r="R875" i="2"/>
  <c r="B875" i="2" s="1"/>
  <c r="R868" i="2"/>
  <c r="B868" i="2" s="1"/>
  <c r="R864" i="2"/>
  <c r="B864" i="2" s="1"/>
  <c r="R863" i="2"/>
  <c r="B863" i="2" s="1"/>
  <c r="R858" i="2"/>
  <c r="B858" i="2" s="1"/>
  <c r="R854" i="2"/>
  <c r="B854" i="2" s="1"/>
  <c r="R316" i="2"/>
  <c r="B316" i="2" s="1"/>
  <c r="A317" i="2"/>
  <c r="R897" i="2"/>
  <c r="B897" i="2" s="1"/>
  <c r="R885" i="2"/>
  <c r="B885" i="2" s="1"/>
  <c r="R872" i="2"/>
  <c r="B872" i="2" s="1"/>
  <c r="R845" i="2"/>
  <c r="B845" i="2" s="1"/>
  <c r="R840" i="2"/>
  <c r="B840" i="2" s="1"/>
  <c r="R815" i="2"/>
  <c r="B815" i="2" s="1"/>
  <c r="R791" i="2"/>
  <c r="B791" i="2" s="1"/>
  <c r="R891" i="2"/>
  <c r="B891" i="2" s="1"/>
  <c r="R886" i="2"/>
  <c r="B886" i="2" s="1"/>
  <c r="R883" i="2"/>
  <c r="B883" i="2" s="1"/>
  <c r="R882" i="2"/>
  <c r="B882" i="2" s="1"/>
  <c r="R874" i="2"/>
  <c r="B874" i="2" s="1"/>
  <c r="R871" i="2"/>
  <c r="B871" i="2" s="1"/>
  <c r="R870" i="2"/>
  <c r="B870" i="2" s="1"/>
  <c r="R867" i="2"/>
  <c r="B867" i="2" s="1"/>
  <c r="R866" i="2"/>
  <c r="B866" i="2" s="1"/>
  <c r="R850" i="2"/>
  <c r="B850" i="2" s="1"/>
  <c r="R847" i="2"/>
  <c r="B847" i="2" s="1"/>
  <c r="R846" i="2"/>
  <c r="B846" i="2" s="1"/>
  <c r="R842" i="2"/>
  <c r="B842" i="2" s="1"/>
  <c r="R838" i="2"/>
  <c r="B838" i="2" s="1"/>
  <c r="R828" i="2"/>
  <c r="B828" i="2" s="1"/>
  <c r="R823" i="2"/>
  <c r="B823" i="2" s="1"/>
  <c r="R819" i="2"/>
  <c r="B819" i="2" s="1"/>
  <c r="R814" i="2"/>
  <c r="B814" i="2" s="1"/>
  <c r="R813" i="2"/>
  <c r="B813" i="2" s="1"/>
  <c r="R804" i="2"/>
  <c r="B804" i="2" s="1"/>
  <c r="R800" i="2"/>
  <c r="B800" i="2" s="1"/>
  <c r="R793" i="2"/>
  <c r="B793" i="2" s="1"/>
  <c r="R792" i="2"/>
  <c r="B792" i="2" s="1"/>
  <c r="R789" i="2"/>
  <c r="B789" i="2" s="1"/>
  <c r="R788" i="2"/>
  <c r="B788" i="2" s="1"/>
  <c r="R785" i="2"/>
  <c r="B785" i="2" s="1"/>
  <c r="R899" i="2"/>
  <c r="B899" i="2" s="1"/>
  <c r="R898" i="2"/>
  <c r="B898" i="2" s="1"/>
  <c r="R837" i="2"/>
  <c r="B837" i="2" s="1"/>
  <c r="R835" i="2"/>
  <c r="B835" i="2" s="1"/>
  <c r="R833" i="2"/>
  <c r="B833" i="2" s="1"/>
  <c r="R817" i="2"/>
  <c r="B817" i="2" s="1"/>
  <c r="R787" i="2"/>
  <c r="B787" i="2" s="1"/>
  <c r="R808" i="2"/>
  <c r="B808" i="2" s="1"/>
  <c r="R799" i="2"/>
  <c r="B799" i="2" s="1"/>
  <c r="R794" i="2"/>
  <c r="B794" i="2" s="1"/>
  <c r="R896" i="2"/>
  <c r="B896" i="2" s="1"/>
  <c r="R894" i="2"/>
  <c r="B894" i="2" s="1"/>
  <c r="R857" i="2"/>
  <c r="B857" i="2" s="1"/>
  <c r="R853" i="2"/>
  <c r="B853" i="2" s="1"/>
  <c r="R849" i="2"/>
  <c r="B849" i="2" s="1"/>
  <c r="R888" i="2"/>
  <c r="B888" i="2" s="1"/>
  <c r="R884" i="2"/>
  <c r="B884" i="2" s="1"/>
  <c r="R859" i="2"/>
  <c r="B859" i="2" s="1"/>
  <c r="R856" i="2"/>
  <c r="B856" i="2" s="1"/>
  <c r="R855" i="2"/>
  <c r="B855" i="2" s="1"/>
  <c r="R852" i="2"/>
  <c r="B852" i="2" s="1"/>
  <c r="R851" i="2"/>
  <c r="B851" i="2" s="1"/>
  <c r="R848" i="2"/>
  <c r="B848" i="2" s="1"/>
  <c r="R831" i="2"/>
  <c r="B831" i="2" s="1"/>
  <c r="R822" i="2"/>
  <c r="B822" i="2" s="1"/>
  <c r="R821" i="2"/>
  <c r="B821" i="2" s="1"/>
  <c r="R818" i="2"/>
  <c r="B818" i="2" s="1"/>
  <c r="R784" i="2"/>
  <c r="B784" i="2" s="1"/>
  <c r="R895" i="2"/>
  <c r="B895" i="2" s="1"/>
  <c r="R892" i="2"/>
  <c r="B892" i="2" s="1"/>
  <c r="R890" i="2"/>
  <c r="B890" i="2" s="1"/>
  <c r="R881" i="2"/>
  <c r="B881" i="2" s="1"/>
  <c r="R879" i="2"/>
  <c r="B879" i="2" s="1"/>
  <c r="R878" i="2"/>
  <c r="B878" i="2" s="1"/>
  <c r="R843" i="2"/>
  <c r="B843" i="2" s="1"/>
  <c r="R841" i="2"/>
  <c r="B841" i="2" s="1"/>
  <c r="R839" i="2"/>
  <c r="B839" i="2" s="1"/>
  <c r="R816" i="2"/>
  <c r="B816" i="2" s="1"/>
  <c r="R811" i="2"/>
  <c r="B811" i="2" s="1"/>
  <c r="R810" i="2"/>
  <c r="B810" i="2" s="1"/>
  <c r="R806" i="2"/>
  <c r="B806" i="2" s="1"/>
  <c r="R801" i="2"/>
  <c r="B801" i="2" s="1"/>
  <c r="R798" i="2"/>
  <c r="B798" i="2" s="1"/>
  <c r="R796" i="2"/>
  <c r="B796" i="2" s="1"/>
  <c r="R877" i="2"/>
  <c r="B877" i="2" s="1"/>
  <c r="R876" i="2"/>
  <c r="B876" i="2" s="1"/>
  <c r="R873" i="2"/>
  <c r="B873" i="2" s="1"/>
  <c r="R869" i="2"/>
  <c r="B869" i="2" s="1"/>
  <c r="R865" i="2"/>
  <c r="B865" i="2" s="1"/>
  <c r="R862" i="2"/>
  <c r="B862" i="2" s="1"/>
  <c r="R861" i="2"/>
  <c r="B861" i="2" s="1"/>
  <c r="R805" i="2"/>
  <c r="B805" i="2" s="1"/>
  <c r="R795" i="2"/>
  <c r="B795" i="2" s="1"/>
  <c r="R314" i="2"/>
  <c r="B314" i="2" s="1"/>
  <c r="R900" i="2"/>
  <c r="B900" i="2" s="1"/>
  <c r="R889" i="2"/>
  <c r="B889" i="2" s="1"/>
  <c r="R860" i="2"/>
  <c r="B860" i="2" s="1"/>
  <c r="A318" i="2"/>
  <c r="R317" i="2"/>
  <c r="B317" i="2" s="1"/>
  <c r="A6" i="2"/>
  <c r="R5" i="2"/>
  <c r="B5" i="2" s="1"/>
  <c r="R318" i="2" l="1"/>
  <c r="B318" i="2" s="1"/>
  <c r="A319" i="2"/>
  <c r="R901" i="2"/>
  <c r="B901" i="2" s="1"/>
  <c r="A7" i="2"/>
  <c r="R6" i="2"/>
  <c r="B6" i="2" s="1"/>
  <c r="R902" i="2" l="1"/>
  <c r="B902" i="2" s="1"/>
  <c r="A8" i="2"/>
  <c r="R7" i="2"/>
  <c r="B7" i="2" s="1"/>
  <c r="R319" i="2"/>
  <c r="B319" i="2" s="1"/>
  <c r="A320" i="2"/>
  <c r="A904" i="2" l="1"/>
  <c r="R903" i="2"/>
  <c r="B903" i="2" s="1"/>
  <c r="A321" i="2"/>
  <c r="R320" i="2"/>
  <c r="B320" i="2" s="1"/>
  <c r="A9" i="2"/>
  <c r="R8" i="2"/>
  <c r="B8" i="2" s="1"/>
  <c r="A10" i="2" l="1"/>
  <c r="R9" i="2"/>
  <c r="B9" i="2" s="1"/>
  <c r="R904" i="2"/>
  <c r="B904" i="2" s="1"/>
  <c r="A905" i="2"/>
  <c r="R321" i="2"/>
  <c r="B321" i="2" s="1"/>
  <c r="A322" i="2"/>
  <c r="R10" i="2" l="1"/>
  <c r="B10" i="2" s="1"/>
  <c r="A11" i="2"/>
  <c r="A323" i="2"/>
  <c r="R322" i="2"/>
  <c r="B322" i="2" s="1"/>
  <c r="A906" i="2"/>
  <c r="R905" i="2"/>
  <c r="B905" i="2" s="1"/>
  <c r="A12" i="2" l="1"/>
  <c r="R11" i="2"/>
  <c r="B11" i="2" s="1"/>
  <c r="A907" i="2"/>
  <c r="R906" i="2"/>
  <c r="B906" i="2" s="1"/>
  <c r="R323" i="2"/>
  <c r="B323" i="2" s="1"/>
  <c r="A324" i="2"/>
  <c r="A13" i="2" l="1"/>
  <c r="A14" i="2" s="1"/>
  <c r="R14" i="2" s="1"/>
  <c r="B14" i="2" s="1"/>
  <c r="R12" i="2"/>
  <c r="B12" i="2" s="1"/>
  <c r="A325" i="2"/>
  <c r="R324" i="2"/>
  <c r="B324" i="2" s="1"/>
  <c r="A908" i="2"/>
  <c r="R907" i="2"/>
  <c r="B907" i="2" s="1"/>
  <c r="A909" i="2" l="1"/>
  <c r="R908" i="2"/>
  <c r="B908" i="2" s="1"/>
  <c r="R13" i="2"/>
  <c r="B13" i="2" s="1"/>
  <c r="A326" i="2"/>
  <c r="R325" i="2"/>
  <c r="B325" i="2" s="1"/>
  <c r="A327" i="2" l="1"/>
  <c r="R326" i="2"/>
  <c r="B326" i="2" s="1"/>
  <c r="R909" i="2"/>
  <c r="B909" i="2" s="1"/>
  <c r="A910" i="2"/>
  <c r="A15" i="2"/>
  <c r="A328" i="2" l="1"/>
  <c r="R327" i="2"/>
  <c r="B327" i="2" s="1"/>
  <c r="A16" i="2"/>
  <c r="R15" i="2"/>
  <c r="B15" i="2" s="1"/>
  <c r="A911" i="2"/>
  <c r="R910" i="2"/>
  <c r="B910" i="2" s="1"/>
  <c r="R911" i="2" l="1"/>
  <c r="B911" i="2" s="1"/>
  <c r="A912" i="2"/>
  <c r="A329" i="2"/>
  <c r="R328" i="2"/>
  <c r="B328" i="2" s="1"/>
  <c r="A17" i="2"/>
  <c r="R16" i="2"/>
  <c r="B16" i="2" s="1"/>
  <c r="A913" i="2" l="1"/>
  <c r="R912" i="2"/>
  <c r="B912" i="2" s="1"/>
  <c r="A18" i="2"/>
  <c r="R17" i="2"/>
  <c r="B17" i="2" s="1"/>
  <c r="R329" i="2"/>
  <c r="B329" i="2" s="1"/>
  <c r="A330" i="2"/>
  <c r="A914" i="2" l="1"/>
  <c r="R913" i="2"/>
  <c r="B913" i="2" s="1"/>
  <c r="R330" i="2"/>
  <c r="B330" i="2" s="1"/>
  <c r="A331" i="2"/>
  <c r="R18" i="2"/>
  <c r="B18" i="2" s="1"/>
  <c r="A19" i="2"/>
  <c r="A915" i="2" l="1"/>
  <c r="R914" i="2"/>
  <c r="B914" i="2" s="1"/>
  <c r="A20" i="2"/>
  <c r="R19" i="2"/>
  <c r="B19" i="2" s="1"/>
  <c r="A332" i="2"/>
  <c r="R331" i="2"/>
  <c r="B331" i="2" s="1"/>
  <c r="R332" i="2" l="1"/>
  <c r="B332" i="2" s="1"/>
  <c r="A333" i="2"/>
  <c r="A916" i="2"/>
  <c r="R915" i="2"/>
  <c r="B915" i="2" s="1"/>
  <c r="R20" i="2"/>
  <c r="B20" i="2" s="1"/>
  <c r="A21" i="2"/>
  <c r="R21" i="2" l="1"/>
  <c r="B21" i="2" s="1"/>
  <c r="A22" i="2"/>
  <c r="A334" i="2"/>
  <c r="R333" i="2"/>
  <c r="B333" i="2" s="1"/>
  <c r="A917" i="2"/>
  <c r="R916" i="2"/>
  <c r="B916" i="2" s="1"/>
  <c r="R22" i="2" l="1"/>
  <c r="B22" i="2" s="1"/>
  <c r="A23" i="2"/>
  <c r="A918" i="2"/>
  <c r="R917" i="2"/>
  <c r="B917" i="2" s="1"/>
  <c r="R334" i="2"/>
  <c r="B334" i="2" s="1"/>
  <c r="A335" i="2"/>
  <c r="A336" i="2" l="1"/>
  <c r="R335" i="2"/>
  <c r="B335" i="2" s="1"/>
  <c r="A24" i="2"/>
  <c r="R23" i="2"/>
  <c r="B23" i="2" s="1"/>
  <c r="A919" i="2"/>
  <c r="R918" i="2"/>
  <c r="B918" i="2" s="1"/>
  <c r="R919" i="2" l="1"/>
  <c r="B919" i="2" s="1"/>
  <c r="A920" i="2"/>
  <c r="R336" i="2"/>
  <c r="B336" i="2" s="1"/>
  <c r="A337" i="2"/>
  <c r="A25" i="2"/>
  <c r="R24" i="2"/>
  <c r="B24" i="2" s="1"/>
  <c r="A921" i="2" l="1"/>
  <c r="R920" i="2"/>
  <c r="B920" i="2" s="1"/>
  <c r="A26" i="2"/>
  <c r="R25" i="2"/>
  <c r="B25" i="2" s="1"/>
  <c r="A338" i="2"/>
  <c r="R337" i="2"/>
  <c r="B337" i="2" s="1"/>
  <c r="A339" i="2" l="1"/>
  <c r="R338" i="2"/>
  <c r="B338" i="2" s="1"/>
  <c r="A922" i="2"/>
  <c r="R921" i="2"/>
  <c r="B921" i="2" s="1"/>
  <c r="R26" i="2"/>
  <c r="B26" i="2" s="1"/>
  <c r="A27" i="2"/>
  <c r="R339" i="2" l="1"/>
  <c r="B339" i="2" s="1"/>
  <c r="A340" i="2"/>
  <c r="R922" i="2"/>
  <c r="B922" i="2" s="1"/>
  <c r="A923" i="2"/>
  <c r="A28" i="2"/>
  <c r="R27" i="2"/>
  <c r="B27" i="2" s="1"/>
  <c r="R28" i="2" l="1"/>
  <c r="B28" i="2" s="1"/>
  <c r="A29" i="2"/>
  <c r="A341" i="2"/>
  <c r="R340" i="2"/>
  <c r="B340" i="2" s="1"/>
  <c r="A924" i="2"/>
  <c r="R923" i="2"/>
  <c r="B923" i="2" s="1"/>
  <c r="R29" i="2" l="1"/>
  <c r="B29" i="2" s="1"/>
  <c r="A30" i="2"/>
  <c r="A925" i="2"/>
  <c r="R924" i="2"/>
  <c r="B924" i="2" s="1"/>
  <c r="R341" i="2"/>
  <c r="B341" i="2" s="1"/>
  <c r="A342" i="2"/>
  <c r="A926" i="2" l="1"/>
  <c r="R925" i="2"/>
  <c r="B925" i="2" s="1"/>
  <c r="R342" i="2"/>
  <c r="B342" i="2" s="1"/>
  <c r="A343" i="2"/>
  <c r="R30" i="2"/>
  <c r="B30" i="2" s="1"/>
  <c r="A31" i="2"/>
  <c r="R926" i="2" l="1"/>
  <c r="B926" i="2" s="1"/>
  <c r="A927" i="2"/>
  <c r="A32" i="2"/>
  <c r="R31" i="2"/>
  <c r="B31" i="2" s="1"/>
  <c r="R343" i="2"/>
  <c r="B343" i="2" s="1"/>
  <c r="A344" i="2"/>
  <c r="R344" i="2" l="1"/>
  <c r="B344" i="2" s="1"/>
  <c r="A345" i="2"/>
  <c r="A928" i="2"/>
  <c r="R927" i="2"/>
  <c r="B927" i="2" s="1"/>
  <c r="A33" i="2"/>
  <c r="R32" i="2"/>
  <c r="B32" i="2" s="1"/>
  <c r="R33" i="2" l="1"/>
  <c r="B33" i="2" s="1"/>
  <c r="A34" i="2"/>
  <c r="R345" i="2"/>
  <c r="B345" i="2" s="1"/>
  <c r="A346" i="2"/>
  <c r="R928" i="2"/>
  <c r="B928" i="2" s="1"/>
  <c r="A929" i="2"/>
  <c r="A930" i="2" l="1"/>
  <c r="R929" i="2"/>
  <c r="B929" i="2" s="1"/>
  <c r="R34" i="2"/>
  <c r="B34" i="2" s="1"/>
  <c r="A35" i="2"/>
  <c r="A347" i="2"/>
  <c r="R346" i="2"/>
  <c r="B346" i="2" s="1"/>
  <c r="A348" i="2" l="1"/>
  <c r="R347" i="2"/>
  <c r="B347" i="2" s="1"/>
  <c r="R930" i="2"/>
  <c r="B930" i="2" s="1"/>
  <c r="A931" i="2"/>
  <c r="A36" i="2"/>
  <c r="R35" i="2"/>
  <c r="B35" i="2" s="1"/>
  <c r="R36" i="2" l="1"/>
  <c r="B36" i="2" s="1"/>
  <c r="A37" i="2"/>
  <c r="A349" i="2"/>
  <c r="R348" i="2"/>
  <c r="B348" i="2" s="1"/>
  <c r="A932" i="2"/>
  <c r="R931" i="2"/>
  <c r="B931" i="2" s="1"/>
  <c r="A38" i="2" l="1"/>
  <c r="R37" i="2"/>
  <c r="B37" i="2" s="1"/>
  <c r="R932" i="2"/>
  <c r="B932" i="2" s="1"/>
  <c r="A933" i="2"/>
  <c r="A350" i="2"/>
  <c r="R349" i="2"/>
  <c r="B349" i="2" s="1"/>
  <c r="A351" i="2" l="1"/>
  <c r="R350" i="2"/>
  <c r="B350" i="2" s="1"/>
  <c r="R38" i="2"/>
  <c r="B38" i="2" s="1"/>
  <c r="A39" i="2"/>
  <c r="A934" i="2"/>
  <c r="A935" i="2" s="1"/>
  <c r="R933" i="2"/>
  <c r="B933" i="2" s="1"/>
  <c r="R934" i="2" l="1"/>
  <c r="B934" i="2" s="1"/>
  <c r="R351" i="2"/>
  <c r="B351" i="2" s="1"/>
  <c r="A352" i="2"/>
  <c r="A40" i="2"/>
  <c r="R39" i="2"/>
  <c r="B39" i="2" s="1"/>
  <c r="A41" i="2" l="1"/>
  <c r="R40" i="2"/>
  <c r="B40" i="2" s="1"/>
  <c r="R935" i="2"/>
  <c r="B935" i="2" s="1"/>
  <c r="A936" i="2"/>
  <c r="A353" i="2"/>
  <c r="R352" i="2"/>
  <c r="B352" i="2" s="1"/>
  <c r="A354" i="2" l="1"/>
  <c r="R353" i="2"/>
  <c r="B353" i="2" s="1"/>
  <c r="A42" i="2"/>
  <c r="R41" i="2"/>
  <c r="B41" i="2" s="1"/>
  <c r="R936" i="2"/>
  <c r="B936" i="2" s="1"/>
  <c r="A937" i="2"/>
  <c r="A355" i="2" l="1"/>
  <c r="R354" i="2"/>
  <c r="B354" i="2" s="1"/>
  <c r="A43" i="2"/>
  <c r="R42" i="2"/>
  <c r="B42" i="2" s="1"/>
  <c r="A938" i="2"/>
  <c r="R937" i="2"/>
  <c r="B937" i="2" s="1"/>
  <c r="A939" i="2" l="1"/>
  <c r="R938" i="2"/>
  <c r="B938" i="2" s="1"/>
  <c r="A356" i="2"/>
  <c r="R355" i="2"/>
  <c r="B355" i="2" s="1"/>
  <c r="R43" i="2"/>
  <c r="B43" i="2" s="1"/>
  <c r="A44" i="2"/>
  <c r="R939" i="2" l="1"/>
  <c r="B939" i="2" s="1"/>
  <c r="A940" i="2"/>
  <c r="A45" i="2"/>
  <c r="R44" i="2"/>
  <c r="B44" i="2" s="1"/>
  <c r="A357" i="2"/>
  <c r="R356" i="2"/>
  <c r="B356" i="2" s="1"/>
  <c r="R940" i="2" l="1"/>
  <c r="B940" i="2" s="1"/>
  <c r="A941" i="2"/>
  <c r="R357" i="2"/>
  <c r="B357" i="2" s="1"/>
  <c r="A358" i="2"/>
  <c r="A46" i="2"/>
  <c r="R45" i="2"/>
  <c r="B45" i="2" s="1"/>
  <c r="R46" i="2" l="1"/>
  <c r="B46" i="2" s="1"/>
  <c r="A47" i="2"/>
  <c r="A942" i="2"/>
  <c r="R941" i="2"/>
  <c r="B941" i="2" s="1"/>
  <c r="A359" i="2"/>
  <c r="R358" i="2"/>
  <c r="B358" i="2" s="1"/>
  <c r="A360" i="2" l="1"/>
  <c r="R359" i="2"/>
  <c r="B359" i="2" s="1"/>
  <c r="R47" i="2"/>
  <c r="B47" i="2" s="1"/>
  <c r="A48" i="2"/>
  <c r="A943" i="2"/>
  <c r="R942" i="2"/>
  <c r="B942" i="2" s="1"/>
  <c r="A944" i="2" l="1"/>
  <c r="R943" i="2"/>
  <c r="B943" i="2" s="1"/>
  <c r="A361" i="2"/>
  <c r="R360" i="2"/>
  <c r="B360" i="2" s="1"/>
  <c r="A49" i="2"/>
  <c r="R48" i="2"/>
  <c r="B48" i="2" s="1"/>
  <c r="A50" i="2" l="1"/>
  <c r="R49" i="2"/>
  <c r="B49" i="2" s="1"/>
  <c r="R944" i="2"/>
  <c r="B944" i="2" s="1"/>
  <c r="A945" i="2"/>
  <c r="R361" i="2"/>
  <c r="B361" i="2" s="1"/>
  <c r="A362" i="2"/>
  <c r="A51" i="2" l="1"/>
  <c r="R50" i="2"/>
  <c r="B50" i="2" s="1"/>
  <c r="A363" i="2"/>
  <c r="R362" i="2"/>
  <c r="B362" i="2" s="1"/>
  <c r="A946" i="2"/>
  <c r="R945" i="2"/>
  <c r="B945" i="2" s="1"/>
  <c r="A947" i="2" l="1"/>
  <c r="R946" i="2"/>
  <c r="B946" i="2" s="1"/>
  <c r="R51" i="2"/>
  <c r="B51" i="2" s="1"/>
  <c r="A52" i="2"/>
  <c r="A364" i="2"/>
  <c r="R363" i="2"/>
  <c r="B363" i="2" s="1"/>
  <c r="R364" i="2" l="1"/>
  <c r="B364" i="2" s="1"/>
  <c r="A365" i="2"/>
  <c r="A948" i="2"/>
  <c r="R947" i="2"/>
  <c r="B947" i="2" s="1"/>
  <c r="A53" i="2"/>
  <c r="R52" i="2"/>
  <c r="B52" i="2" s="1"/>
  <c r="R365" i="2" l="1"/>
  <c r="B365" i="2" s="1"/>
  <c r="A366" i="2"/>
  <c r="R948" i="2"/>
  <c r="B948" i="2" s="1"/>
  <c r="A949" i="2"/>
  <c r="A54" i="2"/>
  <c r="R53" i="2"/>
  <c r="B53" i="2" s="1"/>
  <c r="R366" i="2" l="1"/>
  <c r="B366" i="2" s="1"/>
  <c r="A367" i="2"/>
  <c r="R54" i="2"/>
  <c r="B54" i="2" s="1"/>
  <c r="A55" i="2"/>
  <c r="R949" i="2"/>
  <c r="B949" i="2" s="1"/>
  <c r="A950" i="2"/>
  <c r="R950" i="2" l="1"/>
  <c r="B950" i="2" s="1"/>
  <c r="A951" i="2"/>
  <c r="A368" i="2"/>
  <c r="R367" i="2"/>
  <c r="B367" i="2" s="1"/>
  <c r="A56" i="2"/>
  <c r="R55" i="2"/>
  <c r="B55" i="2" s="1"/>
  <c r="A952" i="2" l="1"/>
  <c r="R951" i="2"/>
  <c r="B951" i="2" s="1"/>
  <c r="A57" i="2"/>
  <c r="R56" i="2"/>
  <c r="B56" i="2" s="1"/>
  <c r="A369" i="2"/>
  <c r="R368" i="2"/>
  <c r="B368" i="2" s="1"/>
  <c r="A370" i="2" l="1"/>
  <c r="R369" i="2"/>
  <c r="B369" i="2" s="1"/>
  <c r="A953" i="2"/>
  <c r="R952" i="2"/>
  <c r="B952" i="2" s="1"/>
  <c r="R57" i="2"/>
  <c r="B57" i="2" s="1"/>
  <c r="A58" i="2"/>
  <c r="A371" i="2" l="1"/>
  <c r="R370" i="2"/>
  <c r="B370" i="2" s="1"/>
  <c r="A954" i="2"/>
  <c r="R953" i="2"/>
  <c r="B953" i="2" s="1"/>
  <c r="A59" i="2"/>
  <c r="R58" i="2"/>
  <c r="B58" i="2" s="1"/>
  <c r="R59" i="2" l="1"/>
  <c r="B59" i="2" s="1"/>
  <c r="A60" i="2"/>
  <c r="A372" i="2"/>
  <c r="R371" i="2"/>
  <c r="B371" i="2" s="1"/>
  <c r="A955" i="2"/>
  <c r="R954" i="2"/>
  <c r="B954" i="2" s="1"/>
  <c r="A61" i="2" l="1"/>
  <c r="R60" i="2"/>
  <c r="B60" i="2" s="1"/>
  <c r="A956" i="2"/>
  <c r="R955" i="2"/>
  <c r="B955" i="2" s="1"/>
  <c r="A373" i="2"/>
  <c r="R372" i="2"/>
  <c r="B372" i="2" s="1"/>
  <c r="R61" i="2" l="1"/>
  <c r="B61" i="2" s="1"/>
  <c r="A62" i="2"/>
  <c r="R373" i="2"/>
  <c r="B373" i="2" s="1"/>
  <c r="A374" i="2"/>
  <c r="R956" i="2"/>
  <c r="B956" i="2" s="1"/>
  <c r="A957" i="2"/>
  <c r="A958" i="2" l="1"/>
  <c r="R957" i="2"/>
  <c r="B957" i="2" s="1"/>
  <c r="R62" i="2"/>
  <c r="B62" i="2" s="1"/>
  <c r="A63" i="2"/>
  <c r="R374" i="2"/>
  <c r="B374" i="2" s="1"/>
  <c r="A375" i="2"/>
  <c r="A959" i="2" l="1"/>
  <c r="R958" i="2"/>
  <c r="B958" i="2" s="1"/>
  <c r="A376" i="2"/>
  <c r="R375" i="2"/>
  <c r="B375" i="2" s="1"/>
  <c r="R63" i="2"/>
  <c r="B63" i="2" s="1"/>
  <c r="A64" i="2"/>
  <c r="R959" i="2" l="1"/>
  <c r="B959" i="2" s="1"/>
  <c r="A960" i="2"/>
  <c r="A65" i="2"/>
  <c r="R64" i="2"/>
  <c r="B64" i="2" s="1"/>
  <c r="A377" i="2"/>
  <c r="R376" i="2"/>
  <c r="B376" i="2" s="1"/>
  <c r="R960" i="2" l="1"/>
  <c r="B960" i="2" s="1"/>
  <c r="A961" i="2"/>
  <c r="A378" i="2"/>
  <c r="R377" i="2"/>
  <c r="B377" i="2" s="1"/>
  <c r="A66" i="2"/>
  <c r="R65" i="2"/>
  <c r="B65" i="2" s="1"/>
  <c r="R961" i="2" l="1"/>
  <c r="B961" i="2" s="1"/>
  <c r="A962" i="2"/>
  <c r="R66" i="2"/>
  <c r="B66" i="2" s="1"/>
  <c r="A67" i="2"/>
  <c r="R378" i="2"/>
  <c r="B378" i="2" s="1"/>
  <c r="A379" i="2"/>
  <c r="R962" i="2" l="1"/>
  <c r="B962" i="2" s="1"/>
  <c r="A963" i="2"/>
  <c r="R379" i="2"/>
  <c r="B379" i="2" s="1"/>
  <c r="A380" i="2"/>
  <c r="R67" i="2"/>
  <c r="B67" i="2" s="1"/>
  <c r="A68" i="2"/>
  <c r="R963" i="2" l="1"/>
  <c r="B963" i="2" s="1"/>
  <c r="A964" i="2"/>
  <c r="A69" i="2"/>
  <c r="R68" i="2"/>
  <c r="B68" i="2" s="1"/>
  <c r="R380" i="2"/>
  <c r="B380" i="2" s="1"/>
  <c r="A381" i="2"/>
  <c r="R381" i="2" l="1"/>
  <c r="B381" i="2" s="1"/>
  <c r="A382" i="2"/>
  <c r="A965" i="2"/>
  <c r="R964" i="2"/>
  <c r="B964" i="2" s="1"/>
  <c r="A70" i="2"/>
  <c r="R69" i="2"/>
  <c r="B69" i="2" s="1"/>
  <c r="R70" i="2" l="1"/>
  <c r="B70" i="2" s="1"/>
  <c r="A71" i="2"/>
  <c r="A383" i="2"/>
  <c r="R382" i="2"/>
  <c r="B382" i="2" s="1"/>
  <c r="A966" i="2"/>
  <c r="R965" i="2"/>
  <c r="B965" i="2" s="1"/>
  <c r="R71" i="2" l="1"/>
  <c r="B71" i="2" s="1"/>
  <c r="A72" i="2"/>
  <c r="A967" i="2"/>
  <c r="R966" i="2"/>
  <c r="B966" i="2" s="1"/>
  <c r="A384" i="2"/>
  <c r="R383" i="2"/>
  <c r="B383" i="2" s="1"/>
  <c r="R967" i="2" l="1"/>
  <c r="B967" i="2" s="1"/>
  <c r="A968" i="2"/>
  <c r="A385" i="2"/>
  <c r="R384" i="2"/>
  <c r="B384" i="2" s="1"/>
  <c r="R72" i="2"/>
  <c r="B72" i="2" s="1"/>
  <c r="A73" i="2"/>
  <c r="A386" i="2" l="1"/>
  <c r="R385" i="2"/>
  <c r="B385" i="2" s="1"/>
  <c r="A74" i="2"/>
  <c r="R73" i="2"/>
  <c r="B73" i="2" s="1"/>
  <c r="A969" i="2"/>
  <c r="R968" i="2"/>
  <c r="B968" i="2" s="1"/>
  <c r="A970" i="2" l="1"/>
  <c r="R969" i="2"/>
  <c r="B969" i="2" s="1"/>
  <c r="R386" i="2"/>
  <c r="B386" i="2" s="1"/>
  <c r="A387" i="2"/>
  <c r="R74" i="2"/>
  <c r="B74" i="2" s="1"/>
  <c r="A75" i="2"/>
  <c r="R970" i="2" l="1"/>
  <c r="B970" i="2" s="1"/>
  <c r="A971" i="2"/>
  <c r="A76" i="2"/>
  <c r="R75" i="2"/>
  <c r="B75" i="2" s="1"/>
  <c r="A388" i="2"/>
  <c r="R387" i="2"/>
  <c r="B387" i="2" s="1"/>
  <c r="R971" i="2" l="1"/>
  <c r="B971" i="2" s="1"/>
  <c r="A972" i="2"/>
  <c r="A389" i="2"/>
  <c r="R388" i="2"/>
  <c r="B388" i="2" s="1"/>
  <c r="R76" i="2"/>
  <c r="B76" i="2" s="1"/>
  <c r="A77" i="2"/>
  <c r="R77" i="2" l="1"/>
  <c r="B77" i="2" s="1"/>
  <c r="A78" i="2"/>
  <c r="R972" i="2"/>
  <c r="B972" i="2" s="1"/>
  <c r="A390" i="2"/>
  <c r="R389" i="2"/>
  <c r="B389" i="2" s="1"/>
  <c r="A79" i="2" l="1"/>
  <c r="R78" i="2"/>
  <c r="B78" i="2" s="1"/>
  <c r="R390" i="2"/>
  <c r="B390" i="2" s="1"/>
  <c r="A391" i="2"/>
  <c r="R973" i="2"/>
  <c r="B973" i="2" s="1"/>
  <c r="A974" i="2"/>
  <c r="R79" i="2" l="1"/>
  <c r="B79" i="2" s="1"/>
  <c r="A80" i="2"/>
  <c r="A975" i="2"/>
  <c r="R974" i="2"/>
  <c r="B974" i="2" s="1"/>
  <c r="R391" i="2"/>
  <c r="B391" i="2" s="1"/>
  <c r="A392" i="2"/>
  <c r="R80" i="2" l="1"/>
  <c r="B80" i="2" s="1"/>
  <c r="A81" i="2"/>
  <c r="R392" i="2"/>
  <c r="B392" i="2" s="1"/>
  <c r="A393" i="2"/>
  <c r="A976" i="2"/>
  <c r="R975" i="2"/>
  <c r="B975" i="2" s="1"/>
  <c r="A82" i="2" l="1"/>
  <c r="R81" i="2"/>
  <c r="B81" i="2" s="1"/>
  <c r="R976" i="2"/>
  <c r="B976" i="2" s="1"/>
  <c r="A977" i="2"/>
  <c r="A394" i="2"/>
  <c r="R393" i="2"/>
  <c r="B393" i="2" s="1"/>
  <c r="A395" i="2" l="1"/>
  <c r="R394" i="2"/>
  <c r="B394" i="2" s="1"/>
  <c r="R82" i="2"/>
  <c r="B82" i="2" s="1"/>
  <c r="A83" i="2"/>
  <c r="R977" i="2"/>
  <c r="B977" i="2" s="1"/>
  <c r="A978" i="2"/>
  <c r="A396" i="2" l="1"/>
  <c r="R395" i="2"/>
  <c r="B395" i="2" s="1"/>
  <c r="R978" i="2"/>
  <c r="B978" i="2" s="1"/>
  <c r="A979" i="2"/>
  <c r="A84" i="2"/>
  <c r="R83" i="2"/>
  <c r="B83" i="2" s="1"/>
  <c r="A397" i="2" l="1"/>
  <c r="R396" i="2"/>
  <c r="B396" i="2" s="1"/>
  <c r="R84" i="2"/>
  <c r="B84" i="2" s="1"/>
  <c r="A85" i="2"/>
  <c r="A980" i="2"/>
  <c r="R979" i="2"/>
  <c r="B979" i="2" s="1"/>
  <c r="R980" i="2" l="1"/>
  <c r="B980" i="2" s="1"/>
  <c r="A981" i="2"/>
  <c r="R397" i="2"/>
  <c r="B397" i="2" s="1"/>
  <c r="A398" i="2"/>
  <c r="A86" i="2"/>
  <c r="R85" i="2"/>
  <c r="B85" i="2" s="1"/>
  <c r="A87" i="2" l="1"/>
  <c r="R86" i="2"/>
  <c r="B86" i="2" s="1"/>
  <c r="R981" i="2"/>
  <c r="B981" i="2" s="1"/>
  <c r="A982" i="2"/>
  <c r="R398" i="2"/>
  <c r="B398" i="2" s="1"/>
  <c r="A399" i="2"/>
  <c r="R87" i="2" l="1"/>
  <c r="B87" i="2" s="1"/>
  <c r="A88" i="2"/>
  <c r="A400" i="2"/>
  <c r="R399" i="2"/>
  <c r="B399" i="2" s="1"/>
  <c r="R982" i="2"/>
  <c r="B982" i="2" s="1"/>
  <c r="A983" i="2"/>
  <c r="A984" i="2" l="1"/>
  <c r="R983" i="2"/>
  <c r="B983" i="2" s="1"/>
  <c r="R88" i="2"/>
  <c r="B88" i="2" s="1"/>
  <c r="A89" i="2"/>
  <c r="A401" i="2"/>
  <c r="R400" i="2"/>
  <c r="B400" i="2" s="1"/>
  <c r="A402" i="2" l="1"/>
  <c r="R401" i="2"/>
  <c r="B401" i="2" s="1"/>
  <c r="A985" i="2"/>
  <c r="R984" i="2"/>
  <c r="B984" i="2" s="1"/>
  <c r="R89" i="2"/>
  <c r="B89" i="2" s="1"/>
  <c r="A90" i="2"/>
  <c r="R402" i="2" l="1"/>
  <c r="B402" i="2" s="1"/>
  <c r="A403" i="2"/>
  <c r="R985" i="2"/>
  <c r="B985" i="2" s="1"/>
  <c r="A986" i="2"/>
  <c r="R90" i="2"/>
  <c r="B90" i="2" s="1"/>
  <c r="A91" i="2"/>
  <c r="R91" i="2" l="1"/>
  <c r="B91" i="2" s="1"/>
  <c r="A92" i="2"/>
  <c r="A404" i="2"/>
  <c r="R403" i="2"/>
  <c r="B403" i="2" s="1"/>
  <c r="R986" i="2"/>
  <c r="B986" i="2" s="1"/>
  <c r="A987" i="2"/>
  <c r="R987" i="2" l="1"/>
  <c r="B987" i="2" s="1"/>
  <c r="A988" i="2"/>
  <c r="R92" i="2"/>
  <c r="B92" i="2" s="1"/>
  <c r="A93" i="2"/>
  <c r="R404" i="2"/>
  <c r="B404" i="2" s="1"/>
  <c r="A405" i="2"/>
  <c r="A406" i="2" l="1"/>
  <c r="R405" i="2"/>
  <c r="B405" i="2" s="1"/>
  <c r="A989" i="2"/>
  <c r="R988" i="2"/>
  <c r="B988" i="2" s="1"/>
  <c r="R93" i="2"/>
  <c r="B93" i="2" s="1"/>
  <c r="A94" i="2"/>
  <c r="R406" i="2" l="1"/>
  <c r="B406" i="2" s="1"/>
  <c r="A407" i="2"/>
  <c r="R94" i="2"/>
  <c r="B94" i="2" s="1"/>
  <c r="A95" i="2"/>
  <c r="R989" i="2"/>
  <c r="B989" i="2" s="1"/>
  <c r="A990" i="2"/>
  <c r="A991" i="2" l="1"/>
  <c r="R990" i="2"/>
  <c r="B990" i="2" s="1"/>
  <c r="R407" i="2"/>
  <c r="B407" i="2" s="1"/>
  <c r="A408" i="2"/>
  <c r="R95" i="2"/>
  <c r="B95" i="2" s="1"/>
  <c r="A96" i="2"/>
  <c r="A992" i="2" l="1"/>
  <c r="R991" i="2"/>
  <c r="B991" i="2" s="1"/>
  <c r="R96" i="2"/>
  <c r="B96" i="2" s="1"/>
  <c r="A97" i="2"/>
  <c r="A409" i="2"/>
  <c r="R408" i="2"/>
  <c r="B408" i="2" s="1"/>
  <c r="A410" i="2" l="1"/>
  <c r="R409" i="2"/>
  <c r="B409" i="2" s="1"/>
  <c r="A993" i="2"/>
  <c r="R992" i="2"/>
  <c r="B992" i="2" s="1"/>
  <c r="A98" i="2"/>
  <c r="R97" i="2"/>
  <c r="B97" i="2" s="1"/>
  <c r="R98" i="2" l="1"/>
  <c r="B98" i="2" s="1"/>
  <c r="A99" i="2"/>
  <c r="A411" i="2"/>
  <c r="R410" i="2"/>
  <c r="B410" i="2" s="1"/>
  <c r="R993" i="2"/>
  <c r="B993" i="2" s="1"/>
  <c r="A994" i="2"/>
  <c r="R994" i="2" l="1"/>
  <c r="B994" i="2" s="1"/>
  <c r="A995" i="2"/>
  <c r="A100" i="2"/>
  <c r="R99" i="2"/>
  <c r="B99" i="2" s="1"/>
  <c r="R411" i="2"/>
  <c r="B411" i="2" s="1"/>
  <c r="A412" i="2"/>
  <c r="R100" i="2" l="1"/>
  <c r="B100" i="2" s="1"/>
  <c r="A101" i="2"/>
  <c r="R412" i="2"/>
  <c r="B412" i="2" s="1"/>
  <c r="A413" i="2"/>
  <c r="A996" i="2"/>
  <c r="R995" i="2"/>
  <c r="B995" i="2" s="1"/>
  <c r="A414" i="2" l="1"/>
  <c r="R413" i="2"/>
  <c r="B413" i="2" s="1"/>
  <c r="R996" i="2"/>
  <c r="B996" i="2" s="1"/>
  <c r="A997" i="2"/>
  <c r="R101" i="2"/>
  <c r="B101" i="2" s="1"/>
  <c r="A102" i="2"/>
  <c r="R414" i="2" l="1"/>
  <c r="B414" i="2" s="1"/>
  <c r="A415" i="2"/>
  <c r="A103" i="2"/>
  <c r="R102" i="2"/>
  <c r="B102" i="2" s="1"/>
  <c r="A998" i="2"/>
  <c r="B998" i="2" s="1"/>
  <c r="R997" i="2"/>
  <c r="B997" i="2" s="1"/>
  <c r="A416" i="2" l="1"/>
  <c r="R415" i="2"/>
  <c r="B415" i="2" s="1"/>
  <c r="R103" i="2"/>
  <c r="B103" i="2" s="1"/>
  <c r="A104" i="2"/>
  <c r="R416" i="2" l="1"/>
  <c r="B416" i="2" s="1"/>
  <c r="A417" i="2"/>
  <c r="R104" i="2"/>
  <c r="B104" i="2" s="1"/>
  <c r="A105" i="2"/>
  <c r="A418" i="2" l="1"/>
  <c r="R417" i="2"/>
  <c r="B417" i="2" s="1"/>
  <c r="A106" i="2"/>
  <c r="R105" i="2"/>
  <c r="B105" i="2" s="1"/>
  <c r="R418" i="2" l="1"/>
  <c r="B418" i="2" s="1"/>
  <c r="A419" i="2"/>
  <c r="R106" i="2"/>
  <c r="B106" i="2" s="1"/>
  <c r="A107" i="2"/>
  <c r="A420" i="2" l="1"/>
  <c r="R419" i="2"/>
  <c r="B419" i="2" s="1"/>
  <c r="A108" i="2"/>
  <c r="R107" i="2"/>
  <c r="B107" i="2" s="1"/>
  <c r="R420" i="2" l="1"/>
  <c r="B420" i="2" s="1"/>
  <c r="A421" i="2"/>
  <c r="R108" i="2"/>
  <c r="B108" i="2" s="1"/>
  <c r="A109" i="2"/>
  <c r="A422" i="2" l="1"/>
  <c r="R421" i="2"/>
  <c r="B421" i="2" s="1"/>
  <c r="R109" i="2"/>
  <c r="B109" i="2" s="1"/>
  <c r="A110" i="2"/>
  <c r="R422" i="2" l="1"/>
  <c r="B422" i="2" s="1"/>
  <c r="A423" i="2"/>
  <c r="A111" i="2"/>
  <c r="R110" i="2"/>
  <c r="B110" i="2" s="1"/>
  <c r="R423" i="2" l="1"/>
  <c r="B423" i="2" s="1"/>
  <c r="A424" i="2"/>
  <c r="A112" i="2"/>
  <c r="R111" i="2"/>
  <c r="B111" i="2" s="1"/>
  <c r="R112" i="2" l="1"/>
  <c r="B112" i="2" s="1"/>
  <c r="A113" i="2"/>
  <c r="R424" i="2"/>
  <c r="B424" i="2" s="1"/>
  <c r="A425" i="2"/>
  <c r="A114" i="2" l="1"/>
  <c r="R113" i="2"/>
  <c r="B113" i="2" s="1"/>
  <c r="A426" i="2"/>
  <c r="R425" i="2"/>
  <c r="B425" i="2" s="1"/>
  <c r="R114" i="2" l="1"/>
  <c r="B114" i="2" s="1"/>
  <c r="A115" i="2"/>
  <c r="R426" i="2"/>
  <c r="B426" i="2" s="1"/>
  <c r="A427" i="2"/>
  <c r="R115" i="2" l="1"/>
  <c r="B115" i="2" s="1"/>
  <c r="A116" i="2"/>
  <c r="R427" i="2"/>
  <c r="B427" i="2" s="1"/>
  <c r="A428" i="2"/>
  <c r="R116" i="2" l="1"/>
  <c r="B116" i="2" s="1"/>
  <c r="A117" i="2"/>
  <c r="R428" i="2"/>
  <c r="B428" i="2" s="1"/>
  <c r="A429" i="2"/>
  <c r="R117" i="2" l="1"/>
  <c r="B117" i="2" s="1"/>
  <c r="A118" i="2"/>
  <c r="A430" i="2"/>
  <c r="R429" i="2"/>
  <c r="B429" i="2" s="1"/>
  <c r="A119" i="2" l="1"/>
  <c r="R118" i="2"/>
  <c r="B118" i="2" s="1"/>
  <c r="R430" i="2"/>
  <c r="B430" i="2" s="1"/>
  <c r="A431" i="2"/>
  <c r="R119" i="2" l="1"/>
  <c r="B119" i="2" s="1"/>
  <c r="A120" i="2"/>
  <c r="R431" i="2"/>
  <c r="B431" i="2" s="1"/>
  <c r="A432" i="2"/>
  <c r="R432" i="2" l="1"/>
  <c r="B432" i="2" s="1"/>
  <c r="A433" i="2"/>
  <c r="R120" i="2"/>
  <c r="B120" i="2" s="1"/>
  <c r="A121" i="2"/>
  <c r="A434" i="2" l="1"/>
  <c r="R433" i="2"/>
  <c r="B433" i="2" s="1"/>
  <c r="A122" i="2"/>
  <c r="R121" i="2"/>
  <c r="B121" i="2" s="1"/>
  <c r="R434" i="2" l="1"/>
  <c r="B434" i="2" s="1"/>
  <c r="A435" i="2"/>
  <c r="R122" i="2"/>
  <c r="B122" i="2" s="1"/>
  <c r="A123" i="2"/>
  <c r="R435" i="2" l="1"/>
  <c r="B435" i="2" s="1"/>
  <c r="A436" i="2"/>
  <c r="R123" i="2"/>
  <c r="B123" i="2" s="1"/>
  <c r="A124" i="2"/>
  <c r="R436" i="2" l="1"/>
  <c r="B436" i="2" s="1"/>
  <c r="A437" i="2"/>
  <c r="R124" i="2"/>
  <c r="B124" i="2" s="1"/>
  <c r="A125" i="2"/>
  <c r="A438" i="2" l="1"/>
  <c r="R437" i="2"/>
  <c r="B437" i="2" s="1"/>
  <c r="A126" i="2"/>
  <c r="R125" i="2"/>
  <c r="B125" i="2" s="1"/>
  <c r="R438" i="2" l="1"/>
  <c r="B438" i="2" s="1"/>
  <c r="A439" i="2"/>
  <c r="A127" i="2"/>
  <c r="R126" i="2"/>
  <c r="B126" i="2" s="1"/>
  <c r="R439" i="2" l="1"/>
  <c r="B439" i="2" s="1"/>
  <c r="A440" i="2"/>
  <c r="R127" i="2"/>
  <c r="B127" i="2" s="1"/>
  <c r="A128" i="2"/>
  <c r="R440" i="2" l="1"/>
  <c r="B440" i="2" s="1"/>
  <c r="A441" i="2"/>
  <c r="R128" i="2"/>
  <c r="B128" i="2" s="1"/>
  <c r="A129" i="2"/>
  <c r="A442" i="2" l="1"/>
  <c r="R441" i="2"/>
  <c r="B441" i="2" s="1"/>
  <c r="A130" i="2"/>
  <c r="R129" i="2"/>
  <c r="B129" i="2" s="1"/>
  <c r="R442" i="2" l="1"/>
  <c r="B442" i="2" s="1"/>
  <c r="A443" i="2"/>
  <c r="A131" i="2"/>
  <c r="R130" i="2"/>
  <c r="B130" i="2" s="1"/>
  <c r="A444" i="2" l="1"/>
  <c r="R443" i="2"/>
  <c r="B443" i="2" s="1"/>
  <c r="R131" i="2"/>
  <c r="B131" i="2" s="1"/>
  <c r="A132" i="2"/>
  <c r="R444" i="2" l="1"/>
  <c r="B444" i="2" s="1"/>
  <c r="A445" i="2"/>
  <c r="A133" i="2"/>
  <c r="R132" i="2"/>
  <c r="B132" i="2" s="1"/>
  <c r="A446" i="2" l="1"/>
  <c r="R445" i="2"/>
  <c r="B445" i="2" s="1"/>
  <c r="A134" i="2"/>
  <c r="R133" i="2"/>
  <c r="B133" i="2" s="1"/>
  <c r="R446" i="2" l="1"/>
  <c r="B446" i="2" s="1"/>
  <c r="A447" i="2"/>
  <c r="R134" i="2"/>
  <c r="B134" i="2" s="1"/>
  <c r="A135" i="2"/>
  <c r="R447" i="2" l="1"/>
  <c r="B447" i="2" s="1"/>
  <c r="A448" i="2"/>
  <c r="A136" i="2"/>
  <c r="R135" i="2"/>
  <c r="B135" i="2" s="1"/>
  <c r="R448" i="2" l="1"/>
  <c r="B448" i="2" s="1"/>
  <c r="A449" i="2"/>
  <c r="R136" i="2"/>
  <c r="B136" i="2" s="1"/>
  <c r="A137" i="2"/>
  <c r="R137" i="2" l="1"/>
  <c r="B137" i="2" s="1"/>
  <c r="A138" i="2"/>
  <c r="R449" i="2"/>
  <c r="B449" i="2" s="1"/>
  <c r="A450" i="2"/>
  <c r="R450" i="2" l="1"/>
  <c r="B450" i="2" s="1"/>
  <c r="A451" i="2"/>
  <c r="A139" i="2"/>
  <c r="R138" i="2"/>
  <c r="B138" i="2" s="1"/>
  <c r="A452" i="2" l="1"/>
  <c r="R451" i="2"/>
  <c r="B451" i="2" s="1"/>
  <c r="R139" i="2"/>
  <c r="B139" i="2" s="1"/>
  <c r="A140" i="2"/>
  <c r="A453" i="2" l="1"/>
  <c r="R452" i="2"/>
  <c r="B452" i="2" s="1"/>
  <c r="A141" i="2"/>
  <c r="R140" i="2"/>
  <c r="B140" i="2" s="1"/>
  <c r="R453" i="2" l="1"/>
  <c r="B453" i="2" s="1"/>
  <c r="A454" i="2"/>
  <c r="A142" i="2"/>
  <c r="R141" i="2"/>
  <c r="B141" i="2" s="1"/>
  <c r="R454" i="2" l="1"/>
  <c r="B454" i="2" s="1"/>
  <c r="A455" i="2"/>
  <c r="A143" i="2"/>
  <c r="R142" i="2"/>
  <c r="B142" i="2" s="1"/>
  <c r="A456" i="2" l="1"/>
  <c r="R455" i="2"/>
  <c r="B455" i="2" s="1"/>
  <c r="A144" i="2"/>
  <c r="R143" i="2"/>
  <c r="B143" i="2" s="1"/>
  <c r="R456" i="2" l="1"/>
  <c r="B456" i="2" s="1"/>
  <c r="A457" i="2"/>
  <c r="A145" i="2"/>
  <c r="R144" i="2"/>
  <c r="B144" i="2" s="1"/>
  <c r="A458" i="2" l="1"/>
  <c r="R457" i="2"/>
  <c r="B457" i="2" s="1"/>
  <c r="R145" i="2"/>
  <c r="B145" i="2" s="1"/>
  <c r="A146" i="2"/>
  <c r="R458" i="2" l="1"/>
  <c r="B458" i="2" s="1"/>
  <c r="A459" i="2"/>
  <c r="A147" i="2"/>
  <c r="R146" i="2"/>
  <c r="B146" i="2" s="1"/>
  <c r="A460" i="2" l="1"/>
  <c r="R459" i="2"/>
  <c r="B459" i="2" s="1"/>
  <c r="R147" i="2"/>
  <c r="B147" i="2" s="1"/>
  <c r="A148" i="2"/>
  <c r="R460" i="2" l="1"/>
  <c r="B460" i="2" s="1"/>
  <c r="A461" i="2"/>
  <c r="A149" i="2"/>
  <c r="R148" i="2"/>
  <c r="B148" i="2" s="1"/>
  <c r="R461" i="2" l="1"/>
  <c r="B461" i="2" s="1"/>
  <c r="A462" i="2"/>
  <c r="A150" i="2"/>
  <c r="R149" i="2"/>
  <c r="B149" i="2" s="1"/>
  <c r="A151" i="2" l="1"/>
  <c r="R150" i="2"/>
  <c r="B150" i="2" s="1"/>
  <c r="R462" i="2"/>
  <c r="B462" i="2" s="1"/>
  <c r="A463" i="2"/>
  <c r="A152" i="2" l="1"/>
  <c r="R151" i="2"/>
  <c r="B151" i="2" s="1"/>
  <c r="R463" i="2"/>
  <c r="B463" i="2" s="1"/>
  <c r="A464" i="2"/>
  <c r="R152" i="2" l="1"/>
  <c r="B152" i="2" s="1"/>
  <c r="A153" i="2"/>
  <c r="R464" i="2"/>
  <c r="B464" i="2" s="1"/>
  <c r="A465" i="2"/>
  <c r="A154" i="2" l="1"/>
  <c r="R153" i="2"/>
  <c r="B153" i="2" s="1"/>
  <c r="R465" i="2"/>
  <c r="B465" i="2" s="1"/>
  <c r="A466" i="2"/>
  <c r="R154" i="2" l="1"/>
  <c r="B154" i="2" s="1"/>
  <c r="A155" i="2"/>
  <c r="R466" i="2"/>
  <c r="B466" i="2" s="1"/>
  <c r="A467" i="2"/>
  <c r="A468" i="2" l="1"/>
  <c r="R467" i="2"/>
  <c r="B467" i="2" s="1"/>
  <c r="R155" i="2"/>
  <c r="B155" i="2" s="1"/>
  <c r="A156" i="2"/>
  <c r="R156" i="2" l="1"/>
  <c r="B156" i="2" s="1"/>
  <c r="A157" i="2"/>
  <c r="R468" i="2"/>
  <c r="B468" i="2" s="1"/>
  <c r="A469" i="2"/>
  <c r="A158" i="2" l="1"/>
  <c r="R157" i="2"/>
  <c r="B157" i="2" s="1"/>
  <c r="R469" i="2"/>
  <c r="B469" i="2" s="1"/>
  <c r="A470" i="2"/>
  <c r="A159" i="2" l="1"/>
  <c r="R158" i="2"/>
  <c r="B158" i="2" s="1"/>
  <c r="R470" i="2"/>
  <c r="B470" i="2" s="1"/>
  <c r="A471" i="2"/>
  <c r="R159" i="2" l="1"/>
  <c r="B159" i="2" s="1"/>
  <c r="A160" i="2"/>
  <c r="A472" i="2"/>
  <c r="R471" i="2"/>
  <c r="B471" i="2" s="1"/>
  <c r="A161" i="2" l="1"/>
  <c r="R160" i="2"/>
  <c r="B160" i="2" s="1"/>
  <c r="R472" i="2"/>
  <c r="B472" i="2" s="1"/>
  <c r="A473" i="2"/>
  <c r="R161" i="2" l="1"/>
  <c r="B161" i="2" s="1"/>
  <c r="A162" i="2"/>
  <c r="R473" i="2"/>
  <c r="B473" i="2" s="1"/>
  <c r="A474" i="2"/>
  <c r="R474" i="2" l="1"/>
  <c r="B474" i="2" s="1"/>
  <c r="A475" i="2"/>
  <c r="R162" i="2"/>
  <c r="B162" i="2" s="1"/>
  <c r="A163" i="2"/>
  <c r="R475" i="2" l="1"/>
  <c r="B475" i="2" s="1"/>
  <c r="A476" i="2"/>
  <c r="R163" i="2"/>
  <c r="B163" i="2" s="1"/>
  <c r="A164" i="2"/>
  <c r="R476" i="2" l="1"/>
  <c r="B476" i="2" s="1"/>
  <c r="A477" i="2"/>
  <c r="R164" i="2"/>
  <c r="B164" i="2" s="1"/>
  <c r="A165" i="2"/>
  <c r="R477" i="2" l="1"/>
  <c r="B477" i="2" s="1"/>
  <c r="A478" i="2"/>
  <c r="R165" i="2"/>
  <c r="B165" i="2" s="1"/>
  <c r="A166" i="2"/>
  <c r="R478" i="2" l="1"/>
  <c r="B478" i="2" s="1"/>
  <c r="A479" i="2"/>
  <c r="A167" i="2"/>
  <c r="R166" i="2"/>
  <c r="B166" i="2" s="1"/>
  <c r="R479" i="2" l="1"/>
  <c r="B479" i="2" s="1"/>
  <c r="A480" i="2"/>
  <c r="R167" i="2"/>
  <c r="B167" i="2" s="1"/>
  <c r="A168" i="2"/>
  <c r="R480" i="2" l="1"/>
  <c r="B480" i="2" s="1"/>
  <c r="A481" i="2"/>
  <c r="A169" i="2"/>
  <c r="R168" i="2"/>
  <c r="B168" i="2" s="1"/>
  <c r="R481" i="2" l="1"/>
  <c r="B481" i="2" s="1"/>
  <c r="A482" i="2"/>
  <c r="R169" i="2"/>
  <c r="B169" i="2" s="1"/>
  <c r="A170" i="2"/>
  <c r="A483" i="2" l="1"/>
  <c r="R482" i="2"/>
  <c r="B482" i="2" s="1"/>
  <c r="R170" i="2"/>
  <c r="B170" i="2" s="1"/>
  <c r="A171" i="2"/>
  <c r="R483" i="2" l="1"/>
  <c r="B483" i="2" s="1"/>
  <c r="A484" i="2"/>
  <c r="R171" i="2"/>
  <c r="B171" i="2" s="1"/>
  <c r="A172" i="2"/>
  <c r="A485" i="2" l="1"/>
  <c r="R484" i="2"/>
  <c r="B484" i="2" s="1"/>
  <c r="R172" i="2"/>
  <c r="B172" i="2" s="1"/>
  <c r="A173" i="2"/>
  <c r="R485" i="2" l="1"/>
  <c r="B485" i="2" s="1"/>
  <c r="A486" i="2"/>
  <c r="R173" i="2"/>
  <c r="B173" i="2" s="1"/>
  <c r="A174" i="2"/>
  <c r="R486" i="2" l="1"/>
  <c r="B486" i="2" s="1"/>
  <c r="A487" i="2"/>
  <c r="A175" i="2"/>
  <c r="R174" i="2"/>
  <c r="B174" i="2" s="1"/>
  <c r="A488" i="2" l="1"/>
  <c r="R487" i="2"/>
  <c r="B487" i="2" s="1"/>
  <c r="R175" i="2"/>
  <c r="B175" i="2" s="1"/>
  <c r="A176" i="2"/>
  <c r="R488" i="2" l="1"/>
  <c r="B488" i="2" s="1"/>
  <c r="A489" i="2"/>
  <c r="A177" i="2"/>
  <c r="R176" i="2"/>
  <c r="B176" i="2" s="1"/>
  <c r="R489" i="2" l="1"/>
  <c r="B489" i="2" s="1"/>
  <c r="A490" i="2"/>
  <c r="R177" i="2"/>
  <c r="B177" i="2" s="1"/>
  <c r="A178" i="2"/>
  <c r="R490" i="2" l="1"/>
  <c r="B490" i="2" s="1"/>
  <c r="A491" i="2"/>
  <c r="R178" i="2"/>
  <c r="B178" i="2" s="1"/>
  <c r="A179" i="2"/>
  <c r="A492" i="2" l="1"/>
  <c r="R491" i="2"/>
  <c r="B491" i="2" s="1"/>
  <c r="R179" i="2"/>
  <c r="B179" i="2" s="1"/>
  <c r="A180" i="2"/>
  <c r="A493" i="2" l="1"/>
  <c r="R492" i="2"/>
  <c r="B492" i="2" s="1"/>
  <c r="R180" i="2"/>
  <c r="B180" i="2" s="1"/>
  <c r="A181" i="2"/>
  <c r="R493" i="2" l="1"/>
  <c r="B493" i="2" s="1"/>
  <c r="A494" i="2"/>
  <c r="R181" i="2"/>
  <c r="B181" i="2" s="1"/>
  <c r="A182" i="2"/>
  <c r="R494" i="2" l="1"/>
  <c r="B494" i="2" s="1"/>
  <c r="A495" i="2"/>
  <c r="A183" i="2"/>
  <c r="R182" i="2"/>
  <c r="B182" i="2" s="1"/>
  <c r="R495" i="2" l="1"/>
  <c r="B495" i="2" s="1"/>
  <c r="A496" i="2"/>
  <c r="R183" i="2"/>
  <c r="B183" i="2" s="1"/>
  <c r="A184" i="2"/>
  <c r="A185" i="2" l="1"/>
  <c r="R184" i="2"/>
  <c r="B184" i="2" s="1"/>
  <c r="R496" i="2"/>
  <c r="B496" i="2" s="1"/>
  <c r="A497" i="2"/>
  <c r="A498" i="2" l="1"/>
  <c r="R497" i="2"/>
  <c r="B497" i="2" s="1"/>
  <c r="A186" i="2"/>
  <c r="R185" i="2"/>
  <c r="B185" i="2" s="1"/>
  <c r="R498" i="2" l="1"/>
  <c r="B498" i="2" s="1"/>
  <c r="A499" i="2"/>
  <c r="R186" i="2"/>
  <c r="B186" i="2" s="1"/>
  <c r="A187" i="2"/>
  <c r="A500" i="2" l="1"/>
  <c r="R499" i="2"/>
  <c r="B499" i="2" s="1"/>
  <c r="R187" i="2"/>
  <c r="B187" i="2" s="1"/>
  <c r="A188" i="2"/>
  <c r="R500" i="2" l="1"/>
  <c r="B500" i="2" s="1"/>
  <c r="A501" i="2"/>
  <c r="A189" i="2"/>
  <c r="R188" i="2"/>
  <c r="B188" i="2" s="1"/>
  <c r="A502" i="2" l="1"/>
  <c r="R501" i="2"/>
  <c r="B501" i="2" s="1"/>
  <c r="A190" i="2"/>
  <c r="R189" i="2"/>
  <c r="B189" i="2" s="1"/>
  <c r="R502" i="2" l="1"/>
  <c r="B502" i="2" s="1"/>
  <c r="A503" i="2"/>
  <c r="R190" i="2"/>
  <c r="B190" i="2" s="1"/>
  <c r="A191" i="2"/>
  <c r="A504" i="2" l="1"/>
  <c r="R503" i="2"/>
  <c r="B503" i="2" s="1"/>
  <c r="A192" i="2"/>
  <c r="R191" i="2"/>
  <c r="B191" i="2" s="1"/>
  <c r="R504" i="2" l="1"/>
  <c r="B504" i="2" s="1"/>
  <c r="A505" i="2"/>
  <c r="R192" i="2"/>
  <c r="B192" i="2" s="1"/>
  <c r="A193" i="2"/>
  <c r="A506" i="2" l="1"/>
  <c r="R505" i="2"/>
  <c r="B505" i="2" s="1"/>
  <c r="A194" i="2"/>
  <c r="R193" i="2"/>
  <c r="B193" i="2" s="1"/>
  <c r="R506" i="2" l="1"/>
  <c r="B506" i="2" s="1"/>
  <c r="A507" i="2"/>
  <c r="A195" i="2"/>
  <c r="R194" i="2"/>
  <c r="B194" i="2" s="1"/>
  <c r="A508" i="2" l="1"/>
  <c r="R507" i="2"/>
  <c r="B507" i="2" s="1"/>
  <c r="R195" i="2"/>
  <c r="B195" i="2" s="1"/>
  <c r="A196" i="2"/>
  <c r="R508" i="2" l="1"/>
  <c r="B508" i="2" s="1"/>
  <c r="A509" i="2"/>
  <c r="R196" i="2"/>
  <c r="B196" i="2" s="1"/>
  <c r="A197" i="2"/>
  <c r="A510" i="2" l="1"/>
  <c r="R509" i="2"/>
  <c r="B509" i="2" s="1"/>
  <c r="A198" i="2"/>
  <c r="R197" i="2"/>
  <c r="B197" i="2" s="1"/>
  <c r="R510" i="2" l="1"/>
  <c r="B510" i="2" s="1"/>
  <c r="A511" i="2"/>
  <c r="A199" i="2"/>
  <c r="R198" i="2"/>
  <c r="B198" i="2" s="1"/>
  <c r="A512" i="2" l="1"/>
  <c r="R511" i="2"/>
  <c r="B511" i="2" s="1"/>
  <c r="A200" i="2"/>
  <c r="R199" i="2"/>
  <c r="B199" i="2" s="1"/>
  <c r="R512" i="2" l="1"/>
  <c r="B512" i="2" s="1"/>
  <c r="A513" i="2"/>
  <c r="R200" i="2"/>
  <c r="B200" i="2" s="1"/>
  <c r="A201" i="2"/>
  <c r="A514" i="2" l="1"/>
  <c r="R513" i="2"/>
  <c r="B513" i="2" s="1"/>
  <c r="A202" i="2"/>
  <c r="R201" i="2"/>
  <c r="B201" i="2" s="1"/>
  <c r="R514" i="2" l="1"/>
  <c r="B514" i="2" s="1"/>
  <c r="A515" i="2"/>
  <c r="A203" i="2"/>
  <c r="R202" i="2"/>
  <c r="B202" i="2" s="1"/>
  <c r="A516" i="2" l="1"/>
  <c r="R515" i="2"/>
  <c r="B515" i="2" s="1"/>
  <c r="R203" i="2"/>
  <c r="B203" i="2" s="1"/>
  <c r="A204" i="2"/>
  <c r="R204" i="2" l="1"/>
  <c r="B204" i="2" s="1"/>
  <c r="A205" i="2"/>
  <c r="R516" i="2"/>
  <c r="B516" i="2" s="1"/>
  <c r="A517" i="2"/>
  <c r="A206" i="2" l="1"/>
  <c r="R205" i="2"/>
  <c r="B205" i="2" s="1"/>
  <c r="A518" i="2"/>
  <c r="R517" i="2"/>
  <c r="B517" i="2" s="1"/>
  <c r="A207" i="2" l="1"/>
  <c r="R206" i="2"/>
  <c r="B206" i="2" s="1"/>
  <c r="R518" i="2"/>
  <c r="B518" i="2" s="1"/>
  <c r="A519" i="2"/>
  <c r="A208" i="2" l="1"/>
  <c r="R207" i="2"/>
  <c r="B207" i="2" s="1"/>
  <c r="A520" i="2"/>
  <c r="R519" i="2"/>
  <c r="B519" i="2" s="1"/>
  <c r="R208" i="2" l="1"/>
  <c r="B208" i="2" s="1"/>
  <c r="A209" i="2"/>
  <c r="R520" i="2"/>
  <c r="B520" i="2" s="1"/>
  <c r="A521" i="2"/>
  <c r="R209" i="2" l="1"/>
  <c r="B209" i="2" s="1"/>
  <c r="A210" i="2"/>
  <c r="A522" i="2"/>
  <c r="R521" i="2"/>
  <c r="B521" i="2" s="1"/>
  <c r="A211" i="2" l="1"/>
  <c r="R210" i="2"/>
  <c r="B210" i="2" s="1"/>
  <c r="R522" i="2"/>
  <c r="B522" i="2" s="1"/>
  <c r="A523" i="2"/>
  <c r="R523" i="2" l="1"/>
  <c r="B523" i="2" s="1"/>
  <c r="A524" i="2"/>
  <c r="A212" i="2"/>
  <c r="R211" i="2"/>
  <c r="B211" i="2" s="1"/>
  <c r="R524" i="2" l="1"/>
  <c r="B524" i="2" s="1"/>
  <c r="A525" i="2"/>
  <c r="R212" i="2"/>
  <c r="B212" i="2" s="1"/>
  <c r="A213" i="2"/>
  <c r="A526" i="2" l="1"/>
  <c r="R525" i="2"/>
  <c r="B525" i="2" s="1"/>
  <c r="A214" i="2"/>
  <c r="R213" i="2"/>
  <c r="B213" i="2" s="1"/>
  <c r="R526" i="2" l="1"/>
  <c r="B526" i="2" s="1"/>
  <c r="A527" i="2"/>
  <c r="A215" i="2"/>
  <c r="R214" i="2"/>
  <c r="B214" i="2" s="1"/>
  <c r="A528" i="2" l="1"/>
  <c r="R527" i="2"/>
  <c r="B527" i="2" s="1"/>
  <c r="A216" i="2"/>
  <c r="R215" i="2"/>
  <c r="B215" i="2" s="1"/>
  <c r="R528" i="2" l="1"/>
  <c r="B528" i="2" s="1"/>
  <c r="A529" i="2"/>
  <c r="R216" i="2"/>
  <c r="B216" i="2" s="1"/>
  <c r="A217" i="2"/>
  <c r="A530" i="2" l="1"/>
  <c r="R529" i="2"/>
  <c r="B529" i="2" s="1"/>
  <c r="R217" i="2"/>
  <c r="B217" i="2" s="1"/>
  <c r="A218" i="2"/>
  <c r="R530" i="2" l="1"/>
  <c r="B530" i="2" s="1"/>
  <c r="A531" i="2"/>
  <c r="R218" i="2"/>
  <c r="B218" i="2" s="1"/>
  <c r="A219" i="2"/>
  <c r="R531" i="2" l="1"/>
  <c r="B531" i="2" s="1"/>
  <c r="A532" i="2"/>
  <c r="A220" i="2"/>
  <c r="R219" i="2"/>
  <c r="B219" i="2" s="1"/>
  <c r="R532" i="2" l="1"/>
  <c r="B532" i="2" s="1"/>
  <c r="A533" i="2"/>
  <c r="A221" i="2"/>
  <c r="R220" i="2"/>
  <c r="B220" i="2" s="1"/>
  <c r="A222" i="2" l="1"/>
  <c r="R221" i="2"/>
  <c r="B221" i="2" s="1"/>
  <c r="A534" i="2"/>
  <c r="R533" i="2"/>
  <c r="B533" i="2" s="1"/>
  <c r="R222" i="2" l="1"/>
  <c r="B222" i="2" s="1"/>
  <c r="A223" i="2"/>
  <c r="R534" i="2"/>
  <c r="B534" i="2" s="1"/>
  <c r="A535" i="2"/>
  <c r="A224" i="2" l="1"/>
  <c r="R223" i="2"/>
  <c r="B223" i="2" s="1"/>
  <c r="R535" i="2"/>
  <c r="B535" i="2" s="1"/>
  <c r="A536" i="2"/>
  <c r="R224" i="2" l="1"/>
  <c r="B224" i="2" s="1"/>
  <c r="A225" i="2"/>
  <c r="R536" i="2"/>
  <c r="B536" i="2" s="1"/>
  <c r="A537" i="2"/>
  <c r="R225" i="2" l="1"/>
  <c r="B225" i="2" s="1"/>
  <c r="A226" i="2"/>
  <c r="A538" i="2"/>
  <c r="R537" i="2"/>
  <c r="B537" i="2" s="1"/>
  <c r="R226" i="2" l="1"/>
  <c r="B226" i="2" s="1"/>
  <c r="A227" i="2"/>
  <c r="R538" i="2"/>
  <c r="B538" i="2" s="1"/>
  <c r="A539" i="2"/>
  <c r="A228" i="2" l="1"/>
  <c r="R227" i="2"/>
  <c r="B227" i="2" s="1"/>
  <c r="R539" i="2"/>
  <c r="B539" i="2" s="1"/>
  <c r="A540" i="2"/>
  <c r="R228" i="2" l="1"/>
  <c r="B228" i="2" s="1"/>
  <c r="A229" i="2"/>
  <c r="R540" i="2"/>
  <c r="B540" i="2" s="1"/>
  <c r="A541" i="2"/>
  <c r="R229" i="2" l="1"/>
  <c r="B229" i="2" s="1"/>
  <c r="A230" i="2"/>
  <c r="A542" i="2"/>
  <c r="R541" i="2"/>
  <c r="B541" i="2" s="1"/>
  <c r="R230" i="2" l="1"/>
  <c r="B230" i="2" s="1"/>
  <c r="A231" i="2"/>
  <c r="R542" i="2"/>
  <c r="B542" i="2" s="1"/>
  <c r="A543" i="2"/>
  <c r="A232" i="2" l="1"/>
  <c r="R231" i="2"/>
  <c r="B231" i="2" s="1"/>
  <c r="R543" i="2"/>
  <c r="B543" i="2" s="1"/>
  <c r="A544" i="2"/>
  <c r="R232" i="2" l="1"/>
  <c r="B232" i="2" s="1"/>
  <c r="A233" i="2"/>
  <c r="R544" i="2"/>
  <c r="B544" i="2" s="1"/>
  <c r="A545" i="2"/>
  <c r="R233" i="2" l="1"/>
  <c r="B233" i="2" s="1"/>
  <c r="A234" i="2"/>
  <c r="A546" i="2"/>
  <c r="R545" i="2"/>
  <c r="B545" i="2" s="1"/>
  <c r="R234" i="2" l="1"/>
  <c r="B234" i="2" s="1"/>
  <c r="A235" i="2"/>
  <c r="R546" i="2"/>
  <c r="B546" i="2" s="1"/>
  <c r="A547" i="2"/>
  <c r="A236" i="2" l="1"/>
  <c r="R235" i="2"/>
  <c r="B235" i="2" s="1"/>
  <c r="A548" i="2"/>
  <c r="R547" i="2"/>
  <c r="B547" i="2" s="1"/>
  <c r="R236" i="2" l="1"/>
  <c r="B236" i="2" s="1"/>
  <c r="A237" i="2"/>
  <c r="R548" i="2"/>
  <c r="B548" i="2" s="1"/>
  <c r="A549" i="2"/>
  <c r="R237" i="2" l="1"/>
  <c r="B237" i="2" s="1"/>
  <c r="A238" i="2"/>
  <c r="A550" i="2"/>
  <c r="R549" i="2"/>
  <c r="B549" i="2" s="1"/>
  <c r="A239" i="2" l="1"/>
  <c r="R238" i="2"/>
  <c r="B238" i="2" s="1"/>
  <c r="R550" i="2"/>
  <c r="B550" i="2" s="1"/>
  <c r="A551" i="2"/>
  <c r="A240" i="2" l="1"/>
  <c r="R239" i="2"/>
  <c r="B239" i="2" s="1"/>
  <c r="A552" i="2"/>
  <c r="R551" i="2"/>
  <c r="B551" i="2" s="1"/>
  <c r="R240" i="2" l="1"/>
  <c r="B240" i="2" s="1"/>
  <c r="A241" i="2"/>
  <c r="R552" i="2"/>
  <c r="B552" i="2" s="1"/>
  <c r="A553" i="2"/>
  <c r="R241" i="2" l="1"/>
  <c r="B241" i="2" s="1"/>
  <c r="A242" i="2"/>
  <c r="A554" i="2"/>
  <c r="R553" i="2"/>
  <c r="B553" i="2" s="1"/>
  <c r="R554" i="2" l="1"/>
  <c r="B554" i="2" s="1"/>
  <c r="A555" i="2"/>
  <c r="R242" i="2"/>
  <c r="B242" i="2" s="1"/>
  <c r="A243" i="2"/>
  <c r="A244" i="2" l="1"/>
  <c r="R243" i="2"/>
  <c r="B243" i="2" s="1"/>
  <c r="R555" i="2"/>
  <c r="B555" i="2" s="1"/>
  <c r="A556" i="2"/>
  <c r="R556" i="2" l="1"/>
  <c r="B556" i="2" s="1"/>
  <c r="A557" i="2"/>
  <c r="A245" i="2"/>
  <c r="R244" i="2"/>
  <c r="B244" i="2" s="1"/>
  <c r="R245" i="2" l="1"/>
  <c r="B245" i="2" s="1"/>
  <c r="A246" i="2"/>
  <c r="A558" i="2"/>
  <c r="R557" i="2"/>
  <c r="B557" i="2" s="1"/>
  <c r="A247" i="2" l="1"/>
  <c r="R246" i="2"/>
  <c r="B246" i="2" s="1"/>
  <c r="R558" i="2"/>
  <c r="B558" i="2" s="1"/>
  <c r="A559" i="2"/>
  <c r="R559" i="2" l="1"/>
  <c r="B559" i="2" s="1"/>
  <c r="A560" i="2"/>
  <c r="A248" i="2"/>
  <c r="R247" i="2"/>
  <c r="B247" i="2" s="1"/>
  <c r="R248" i="2" l="1"/>
  <c r="B248" i="2" s="1"/>
  <c r="A249" i="2"/>
  <c r="R560" i="2"/>
  <c r="B560" i="2" s="1"/>
  <c r="A561" i="2"/>
  <c r="A250" i="2" l="1"/>
  <c r="R249" i="2"/>
  <c r="B249" i="2" s="1"/>
  <c r="A562" i="2"/>
  <c r="R561" i="2"/>
  <c r="B561" i="2" s="1"/>
  <c r="A251" i="2" l="1"/>
  <c r="R250" i="2"/>
  <c r="B250" i="2" s="1"/>
  <c r="R562" i="2"/>
  <c r="B562" i="2" s="1"/>
  <c r="A563" i="2"/>
  <c r="R251" i="2" l="1"/>
  <c r="B251" i="2" s="1"/>
  <c r="A252" i="2"/>
  <c r="R563" i="2"/>
  <c r="B563" i="2" s="1"/>
  <c r="A564" i="2"/>
  <c r="R252" i="2" l="1"/>
  <c r="B252" i="2" s="1"/>
  <c r="A253" i="2"/>
  <c r="R564" i="2"/>
  <c r="B564" i="2" s="1"/>
  <c r="A565" i="2"/>
  <c r="A254" i="2" l="1"/>
  <c r="R253" i="2"/>
  <c r="B253" i="2" s="1"/>
  <c r="A566" i="2"/>
  <c r="R565" i="2"/>
  <c r="B565" i="2" s="1"/>
  <c r="A255" i="2" l="1"/>
  <c r="R254" i="2"/>
  <c r="B254" i="2" s="1"/>
  <c r="R566" i="2"/>
  <c r="B566" i="2" s="1"/>
  <c r="A567" i="2"/>
  <c r="R255" i="2" l="1"/>
  <c r="B255" i="2" s="1"/>
  <c r="A256" i="2"/>
  <c r="A568" i="2"/>
  <c r="R567" i="2"/>
  <c r="B567" i="2" s="1"/>
  <c r="R256" i="2" l="1"/>
  <c r="B256" i="2" s="1"/>
  <c r="A257" i="2"/>
  <c r="R568" i="2"/>
  <c r="B568" i="2" s="1"/>
  <c r="A569" i="2"/>
  <c r="R257" i="2" l="1"/>
  <c r="B257" i="2" s="1"/>
  <c r="A258" i="2"/>
  <c r="A570" i="2"/>
  <c r="R569" i="2"/>
  <c r="B569" i="2" s="1"/>
  <c r="A259" i="2" l="1"/>
  <c r="R258" i="2"/>
  <c r="B258" i="2" s="1"/>
  <c r="R570" i="2"/>
  <c r="B570" i="2" s="1"/>
  <c r="A571" i="2"/>
  <c r="R259" i="2" l="1"/>
  <c r="B259" i="2" s="1"/>
  <c r="A260" i="2"/>
  <c r="A572" i="2"/>
  <c r="R571" i="2"/>
  <c r="B571" i="2" s="1"/>
  <c r="R260" i="2" l="1"/>
  <c r="B260" i="2" s="1"/>
  <c r="A261" i="2"/>
  <c r="R572" i="2"/>
  <c r="B572" i="2" s="1"/>
  <c r="A573" i="2"/>
  <c r="R261" i="2" l="1"/>
  <c r="B261" i="2" s="1"/>
  <c r="A262" i="2"/>
  <c r="A574" i="2"/>
  <c r="R573" i="2"/>
  <c r="B573" i="2" s="1"/>
  <c r="A263" i="2" l="1"/>
  <c r="R262" i="2"/>
  <c r="B262" i="2" s="1"/>
  <c r="R574" i="2"/>
  <c r="B574" i="2" s="1"/>
  <c r="A575" i="2"/>
  <c r="R263" i="2" l="1"/>
  <c r="B263" i="2" s="1"/>
  <c r="A264" i="2"/>
  <c r="A576" i="2"/>
  <c r="R575" i="2"/>
  <c r="B575" i="2" s="1"/>
  <c r="A265" i="2" l="1"/>
  <c r="R264" i="2"/>
  <c r="B264" i="2" s="1"/>
  <c r="R576" i="2"/>
  <c r="B576" i="2" s="1"/>
  <c r="A577" i="2"/>
  <c r="A266" i="2" l="1"/>
  <c r="R265" i="2"/>
  <c r="B265" i="2" s="1"/>
  <c r="A578" i="2"/>
  <c r="R577" i="2"/>
  <c r="B577" i="2" s="1"/>
  <c r="R266" i="2" l="1"/>
  <c r="B266" i="2" s="1"/>
  <c r="A267" i="2"/>
  <c r="R578" i="2"/>
  <c r="B578" i="2" s="1"/>
  <c r="A579" i="2"/>
  <c r="A268" i="2" l="1"/>
  <c r="R267" i="2"/>
  <c r="B267" i="2" s="1"/>
  <c r="A580" i="2"/>
  <c r="R579" i="2"/>
  <c r="B579" i="2" s="1"/>
  <c r="R268" i="2" l="1"/>
  <c r="B268" i="2" s="1"/>
  <c r="A269" i="2"/>
  <c r="R580" i="2"/>
  <c r="B580" i="2" s="1"/>
  <c r="A581" i="2"/>
  <c r="A270" i="2" l="1"/>
  <c r="R269" i="2"/>
  <c r="B269" i="2" s="1"/>
  <c r="A582" i="2"/>
  <c r="R581" i="2"/>
  <c r="B581" i="2" s="1"/>
  <c r="A271" i="2" l="1"/>
  <c r="R270" i="2"/>
  <c r="B270" i="2" s="1"/>
  <c r="R582" i="2"/>
  <c r="B582" i="2" s="1"/>
  <c r="A583" i="2"/>
  <c r="A584" i="2" l="1"/>
  <c r="R583" i="2"/>
  <c r="B583" i="2" s="1"/>
  <c r="R271" i="2"/>
  <c r="B271" i="2" s="1"/>
  <c r="A272" i="2"/>
  <c r="R584" i="2" l="1"/>
  <c r="B584" i="2" s="1"/>
  <c r="A585" i="2"/>
  <c r="A273" i="2"/>
  <c r="R272" i="2"/>
  <c r="B272" i="2" s="1"/>
  <c r="A586" i="2" l="1"/>
  <c r="R585" i="2"/>
  <c r="B585" i="2" s="1"/>
  <c r="R273" i="2"/>
  <c r="B273" i="2" s="1"/>
  <c r="A274" i="2"/>
  <c r="R586" i="2" l="1"/>
  <c r="B586" i="2" s="1"/>
  <c r="A587" i="2"/>
  <c r="R274" i="2"/>
  <c r="B274" i="2" s="1"/>
  <c r="A275" i="2"/>
  <c r="A588" i="2" l="1"/>
  <c r="R587" i="2"/>
  <c r="B587" i="2" s="1"/>
  <c r="R275" i="2"/>
  <c r="B275" i="2" s="1"/>
  <c r="A276" i="2"/>
  <c r="R588" i="2" l="1"/>
  <c r="B588" i="2" s="1"/>
  <c r="A589" i="2"/>
  <c r="R276" i="2"/>
  <c r="B276" i="2" s="1"/>
  <c r="A277" i="2"/>
  <c r="A590" i="2" l="1"/>
  <c r="R589" i="2"/>
  <c r="B589" i="2" s="1"/>
  <c r="R277" i="2"/>
  <c r="B277" i="2" s="1"/>
  <c r="A278" i="2"/>
  <c r="R590" i="2" l="1"/>
  <c r="B590" i="2" s="1"/>
  <c r="A591" i="2"/>
  <c r="A279" i="2"/>
  <c r="R278" i="2"/>
  <c r="B278" i="2" s="1"/>
  <c r="A592" i="2" l="1"/>
  <c r="R591" i="2"/>
  <c r="B591" i="2" s="1"/>
  <c r="R279" i="2"/>
  <c r="B279" i="2" s="1"/>
  <c r="A280" i="2"/>
  <c r="R592" i="2" l="1"/>
  <c r="B592" i="2" s="1"/>
  <c r="A593" i="2"/>
  <c r="A281" i="2"/>
  <c r="R280" i="2"/>
  <c r="B280" i="2" s="1"/>
  <c r="A594" i="2" l="1"/>
  <c r="R593" i="2"/>
  <c r="B593" i="2" s="1"/>
  <c r="R281" i="2"/>
  <c r="B281" i="2" s="1"/>
  <c r="A282" i="2"/>
  <c r="R594" i="2" l="1"/>
  <c r="B594" i="2" s="1"/>
  <c r="A595" i="2"/>
  <c r="R282" i="2"/>
  <c r="B282" i="2" s="1"/>
  <c r="A283" i="2"/>
  <c r="A596" i="2" l="1"/>
  <c r="R595" i="2"/>
  <c r="B595" i="2" s="1"/>
  <c r="A284" i="2"/>
  <c r="R283" i="2"/>
  <c r="B283" i="2" s="1"/>
  <c r="R596" i="2" l="1"/>
  <c r="B596" i="2" s="1"/>
  <c r="A597" i="2"/>
  <c r="R284" i="2"/>
  <c r="B284" i="2" s="1"/>
  <c r="A285" i="2"/>
  <c r="R597" i="2" l="1"/>
  <c r="B597" i="2" s="1"/>
  <c r="A598" i="2"/>
  <c r="R285" i="2"/>
  <c r="B285" i="2" s="1"/>
  <c r="A286" i="2"/>
  <c r="A287" i="2" l="1"/>
  <c r="R286" i="2"/>
  <c r="B286" i="2" s="1"/>
  <c r="R598" i="2"/>
  <c r="B598" i="2" s="1"/>
  <c r="A599" i="2"/>
  <c r="R287" i="2" l="1"/>
  <c r="B287" i="2" s="1"/>
  <c r="A288" i="2"/>
  <c r="A600" i="2"/>
  <c r="R599" i="2"/>
  <c r="B599" i="2" s="1"/>
  <c r="R288" i="2" l="1"/>
  <c r="B288" i="2" s="1"/>
  <c r="A289" i="2"/>
  <c r="R600" i="2"/>
  <c r="B600" i="2" s="1"/>
  <c r="A601" i="2"/>
  <c r="A290" i="2" l="1"/>
  <c r="R289" i="2"/>
  <c r="B289" i="2" s="1"/>
  <c r="A602" i="2"/>
  <c r="R601" i="2"/>
  <c r="B601" i="2" s="1"/>
  <c r="A291" i="2" l="1"/>
  <c r="R290" i="2"/>
  <c r="B290" i="2" s="1"/>
  <c r="A603" i="2"/>
  <c r="R602" i="2"/>
  <c r="R291" i="2" l="1"/>
  <c r="B291" i="2" s="1"/>
  <c r="A292" i="2"/>
  <c r="R603" i="2"/>
  <c r="B603" i="2" s="1"/>
  <c r="A604" i="2"/>
  <c r="A293" i="2" l="1"/>
  <c r="R292" i="2"/>
  <c r="B292" i="2" s="1"/>
  <c r="R604" i="2"/>
  <c r="B604" i="2" s="1"/>
  <c r="A605" i="2"/>
  <c r="A294" i="2" l="1"/>
  <c r="R293" i="2"/>
  <c r="B293" i="2" s="1"/>
  <c r="R605" i="2"/>
  <c r="B605" i="2" s="1"/>
  <c r="A606" i="2"/>
  <c r="A607" i="2" l="1"/>
  <c r="R606" i="2"/>
  <c r="B606" i="2" s="1"/>
  <c r="R294" i="2"/>
  <c r="B294" i="2" s="1"/>
  <c r="A295" i="2"/>
  <c r="R295" i="2" l="1"/>
  <c r="B295" i="2" s="1"/>
  <c r="A296" i="2"/>
  <c r="A608" i="2"/>
  <c r="R607" i="2"/>
  <c r="B607" i="2" s="1"/>
  <c r="A297" i="2" l="1"/>
  <c r="R296" i="2"/>
  <c r="B296" i="2" s="1"/>
  <c r="A609" i="2"/>
  <c r="R608" i="2"/>
  <c r="B608" i="2" s="1"/>
  <c r="R297" i="2" l="1"/>
  <c r="B297" i="2" s="1"/>
  <c r="A298" i="2"/>
  <c r="R609" i="2"/>
  <c r="B609" i="2" s="1"/>
  <c r="A610" i="2"/>
  <c r="R298" i="2" l="1"/>
  <c r="B298" i="2" s="1"/>
  <c r="A299" i="2"/>
  <c r="R610" i="2"/>
  <c r="B610" i="2" s="1"/>
  <c r="A611" i="2"/>
  <c r="R611" i="2" l="1"/>
  <c r="B611" i="2" s="1"/>
  <c r="A612" i="2"/>
  <c r="R299" i="2"/>
  <c r="B299" i="2" s="1"/>
  <c r="A300" i="2"/>
  <c r="A613" i="2" l="1"/>
  <c r="R612" i="2"/>
  <c r="B612" i="2" s="1"/>
  <c r="R300" i="2"/>
  <c r="B300" i="2" s="1"/>
  <c r="A301" i="2"/>
  <c r="R613" i="2" l="1"/>
  <c r="B613" i="2" s="1"/>
  <c r="A614" i="2"/>
  <c r="R301" i="2"/>
  <c r="B301" i="2" s="1"/>
  <c r="A302" i="2"/>
  <c r="A615" i="2" l="1"/>
  <c r="R614" i="2"/>
  <c r="B614" i="2" s="1"/>
  <c r="R302" i="2"/>
  <c r="B302" i="2" s="1"/>
  <c r="A303" i="2"/>
  <c r="A616" i="2" l="1"/>
  <c r="R615" i="2"/>
  <c r="B615" i="2" s="1"/>
  <c r="R303" i="2"/>
  <c r="B303" i="2" s="1"/>
  <c r="A304" i="2"/>
  <c r="A305" i="2" l="1"/>
  <c r="R304" i="2"/>
  <c r="B304" i="2" s="1"/>
  <c r="R616" i="2"/>
  <c r="B616" i="2" s="1"/>
  <c r="A617" i="2"/>
  <c r="R305" i="2" l="1"/>
  <c r="B305" i="2" s="1"/>
  <c r="A306" i="2"/>
  <c r="R617" i="2"/>
  <c r="B617" i="2" s="1"/>
  <c r="A618" i="2"/>
  <c r="A307" i="2" l="1"/>
  <c r="R306" i="2"/>
  <c r="B306" i="2" s="1"/>
  <c r="R618" i="2"/>
  <c r="B618" i="2" s="1"/>
  <c r="A619" i="2"/>
  <c r="R307" i="2" l="1"/>
  <c r="B307" i="2" s="1"/>
  <c r="A308" i="2"/>
  <c r="R619" i="2"/>
  <c r="B619" i="2" s="1"/>
  <c r="A620" i="2"/>
  <c r="R308" i="2" l="1"/>
  <c r="B308" i="2" s="1"/>
  <c r="A309" i="2"/>
  <c r="R620" i="2"/>
  <c r="A621" i="2"/>
  <c r="A622" i="2" l="1"/>
  <c r="R621" i="2"/>
  <c r="B621" i="2" s="1"/>
  <c r="R309" i="2"/>
  <c r="B309" i="2" s="1"/>
  <c r="A310" i="2"/>
  <c r="R310" i="2" l="1"/>
  <c r="B310" i="2" s="1"/>
  <c r="A311" i="2"/>
  <c r="R622" i="2"/>
  <c r="B622" i="2" s="1"/>
  <c r="A623" i="2"/>
  <c r="A312" i="2" l="1"/>
  <c r="R312" i="2" s="1"/>
  <c r="B312" i="2" s="1"/>
  <c r="R311" i="2"/>
  <c r="B311" i="2" s="1"/>
  <c r="R623" i="2"/>
  <c r="B623" i="2" s="1"/>
  <c r="A624" i="2"/>
  <c r="R624" i="2" l="1"/>
  <c r="B624" i="2" s="1"/>
  <c r="A625" i="2"/>
  <c r="R625" i="2" l="1"/>
  <c r="B625" i="2" s="1"/>
  <c r="A626" i="2"/>
  <c r="A627" i="2" l="1"/>
  <c r="R626" i="2"/>
  <c r="B626" i="2" s="1"/>
  <c r="A628" i="2" l="1"/>
  <c r="R627" i="2"/>
  <c r="B627" i="2" s="1"/>
  <c r="R628" i="2" l="1"/>
  <c r="B628" i="2" s="1"/>
  <c r="A629" i="2"/>
  <c r="R629" i="2" l="1"/>
  <c r="B629" i="2" s="1"/>
  <c r="A630" i="2"/>
  <c r="R630" i="2" l="1"/>
  <c r="B630" i="2" s="1"/>
  <c r="A631" i="2"/>
  <c r="A632" i="2" l="1"/>
  <c r="R631" i="2"/>
  <c r="B631" i="2" s="1"/>
  <c r="R632" i="2" l="1"/>
  <c r="B632" i="2" s="1"/>
  <c r="A633" i="2"/>
  <c r="A634" i="2" l="1"/>
  <c r="R633" i="2"/>
  <c r="B633" i="2" s="1"/>
  <c r="A635" i="2" l="1"/>
  <c r="R634" i="2"/>
  <c r="B634" i="2" s="1"/>
  <c r="A636" i="2" l="1"/>
  <c r="R635" i="2"/>
  <c r="B635" i="2" s="1"/>
  <c r="R636" i="2" l="1"/>
  <c r="B636" i="2" s="1"/>
  <c r="A637" i="2"/>
  <c r="R637" i="2" l="1"/>
  <c r="B637" i="2" s="1"/>
  <c r="A638" i="2"/>
  <c r="R638" i="2" l="1"/>
  <c r="B638" i="2" s="1"/>
  <c r="A639" i="2"/>
  <c r="A640" i="2" l="1"/>
  <c r="R639" i="2"/>
  <c r="B639" i="2" s="1"/>
  <c r="R640" i="2" l="1"/>
  <c r="B640" i="2" s="1"/>
  <c r="A641" i="2"/>
  <c r="R641" i="2" l="1"/>
  <c r="B641" i="2" s="1"/>
  <c r="A642" i="2"/>
  <c r="A643" i="2" l="1"/>
  <c r="R642" i="2"/>
  <c r="B642" i="2" s="1"/>
  <c r="A644" i="2" l="1"/>
  <c r="R643" i="2"/>
  <c r="B643" i="2" s="1"/>
  <c r="R644" i="2" l="1"/>
  <c r="B644" i="2" s="1"/>
  <c r="A645" i="2"/>
  <c r="R645" i="2" l="1"/>
  <c r="B645" i="2" s="1"/>
  <c r="A646" i="2"/>
  <c r="A647" i="2" l="1"/>
  <c r="R646" i="2"/>
  <c r="B646" i="2" s="1"/>
  <c r="A648" i="2" l="1"/>
  <c r="R647" i="2"/>
  <c r="B647" i="2" s="1"/>
  <c r="R648" i="2" l="1"/>
  <c r="B648" i="2" s="1"/>
  <c r="A649" i="2"/>
  <c r="R649" i="2" l="1"/>
  <c r="B649" i="2" s="1"/>
  <c r="A650" i="2"/>
  <c r="A651" i="2" l="1"/>
  <c r="R650" i="2"/>
  <c r="B650" i="2" s="1"/>
  <c r="A652" i="2" l="1"/>
  <c r="R651" i="2"/>
  <c r="B651" i="2" s="1"/>
  <c r="R652" i="2" l="1"/>
  <c r="B652" i="2" s="1"/>
  <c r="A653" i="2"/>
  <c r="R653" i="2" l="1"/>
  <c r="B653" i="2" s="1"/>
  <c r="A654" i="2"/>
  <c r="A655" i="2" l="1"/>
  <c r="R654" i="2"/>
  <c r="B654" i="2" s="1"/>
  <c r="A656" i="2" l="1"/>
  <c r="R655" i="2"/>
  <c r="B655" i="2" s="1"/>
  <c r="R656" i="2" l="1"/>
  <c r="B656" i="2" s="1"/>
  <c r="A657" i="2"/>
  <c r="R657" i="2" l="1"/>
  <c r="B657" i="2" s="1"/>
  <c r="A658" i="2"/>
  <c r="R658" i="2" l="1"/>
  <c r="B658" i="2" s="1"/>
  <c r="A659" i="2"/>
  <c r="A660" i="2" l="1"/>
  <c r="R659" i="2"/>
  <c r="B659" i="2" s="1"/>
  <c r="R660" i="2" l="1"/>
  <c r="B660" i="2" s="1"/>
  <c r="A661" i="2"/>
  <c r="R661" i="2" l="1"/>
  <c r="B661" i="2" s="1"/>
  <c r="A662" i="2"/>
  <c r="A663" i="2" l="1"/>
  <c r="R662" i="2"/>
  <c r="B662" i="2" s="1"/>
  <c r="A664" i="2" l="1"/>
  <c r="R663" i="2"/>
  <c r="B663" i="2" s="1"/>
  <c r="R664" i="2" l="1"/>
  <c r="B664" i="2" s="1"/>
  <c r="A665" i="2"/>
  <c r="R665" i="2" l="1"/>
  <c r="B665" i="2" s="1"/>
  <c r="A666" i="2"/>
  <c r="A667" i="2" l="1"/>
  <c r="R666" i="2"/>
  <c r="B666" i="2" s="1"/>
  <c r="R667" i="2" l="1"/>
  <c r="B667" i="2" s="1"/>
  <c r="A668" i="2"/>
  <c r="R668" i="2" l="1"/>
  <c r="B668" i="2" s="1"/>
  <c r="A669" i="2"/>
  <c r="R669" i="2" l="1"/>
  <c r="B669" i="2" s="1"/>
  <c r="A670" i="2"/>
  <c r="R670" i="2" l="1"/>
  <c r="B670" i="2" s="1"/>
  <c r="A671" i="2"/>
  <c r="A672" i="2" l="1"/>
  <c r="R671" i="2"/>
  <c r="B671" i="2" s="1"/>
  <c r="R672" i="2" l="1"/>
  <c r="B672" i="2" s="1"/>
  <c r="A673" i="2"/>
  <c r="R673" i="2" l="1"/>
  <c r="B673" i="2" s="1"/>
  <c r="A674" i="2"/>
  <c r="R674" i="2" l="1"/>
  <c r="B674" i="2" s="1"/>
  <c r="A675" i="2"/>
  <c r="A676" i="2" l="1"/>
  <c r="R675" i="2"/>
  <c r="B675" i="2" s="1"/>
  <c r="R676" i="2" l="1"/>
  <c r="B676" i="2" s="1"/>
  <c r="A677" i="2"/>
  <c r="R677" i="2" l="1"/>
  <c r="B677" i="2" s="1"/>
  <c r="A678" i="2"/>
  <c r="R678" i="2" l="1"/>
  <c r="B678" i="2" s="1"/>
  <c r="A679" i="2"/>
  <c r="A680" i="2" l="1"/>
  <c r="R679" i="2"/>
  <c r="B679" i="2" s="1"/>
  <c r="R680" i="2" l="1"/>
  <c r="B680" i="2" s="1"/>
  <c r="A681" i="2"/>
  <c r="R681" i="2" l="1"/>
  <c r="B681" i="2" s="1"/>
  <c r="A682" i="2"/>
  <c r="A683" i="2" l="1"/>
  <c r="R682" i="2"/>
  <c r="B682" i="2" s="1"/>
  <c r="A684" i="2" l="1"/>
  <c r="R683" i="2"/>
  <c r="B683" i="2" s="1"/>
  <c r="R684" i="2" l="1"/>
  <c r="B684" i="2" s="1"/>
  <c r="A685" i="2"/>
  <c r="R685" i="2" l="1"/>
  <c r="B685" i="2" s="1"/>
  <c r="A686" i="2"/>
  <c r="A687" i="2" l="1"/>
  <c r="R686" i="2"/>
  <c r="B686" i="2" s="1"/>
  <c r="A688" i="2" l="1"/>
  <c r="R687" i="2"/>
  <c r="B687" i="2" s="1"/>
  <c r="R688" i="2" l="1"/>
  <c r="B688" i="2" s="1"/>
  <c r="A689" i="2"/>
  <c r="A690" i="2" l="1"/>
  <c r="R689" i="2"/>
  <c r="B689" i="2" s="1"/>
  <c r="A691" i="2" l="1"/>
  <c r="R690" i="2"/>
  <c r="B690" i="2" s="1"/>
  <c r="A692" i="2" l="1"/>
  <c r="R691" i="2"/>
  <c r="B691" i="2" s="1"/>
  <c r="R692" i="2" l="1"/>
  <c r="B692" i="2" s="1"/>
  <c r="A693" i="2"/>
  <c r="A694" i="2" l="1"/>
  <c r="R693" i="2"/>
  <c r="B693" i="2" s="1"/>
  <c r="R694" i="2" l="1"/>
  <c r="B694" i="2" s="1"/>
  <c r="A695" i="2"/>
  <c r="A696" i="2" l="1"/>
  <c r="R695" i="2"/>
  <c r="B695" i="2" s="1"/>
  <c r="R696" i="2" l="1"/>
  <c r="B696" i="2" s="1"/>
  <c r="A697" i="2"/>
  <c r="R697" i="2" l="1"/>
  <c r="B697" i="2" s="1"/>
  <c r="A698" i="2"/>
  <c r="A699" i="2" l="1"/>
  <c r="R698" i="2"/>
  <c r="B698" i="2" s="1"/>
  <c r="A700" i="2" l="1"/>
  <c r="R699" i="2"/>
  <c r="B699" i="2" s="1"/>
  <c r="R700" i="2" l="1"/>
  <c r="B700" i="2" s="1"/>
  <c r="A701" i="2"/>
  <c r="R701" i="2" l="1"/>
  <c r="B701" i="2" s="1"/>
  <c r="A702" i="2"/>
  <c r="A703" i="2" l="1"/>
  <c r="R702" i="2"/>
  <c r="B702" i="2" s="1"/>
  <c r="A704" i="2" l="1"/>
  <c r="R703" i="2"/>
  <c r="B703" i="2" s="1"/>
  <c r="R704" i="2" l="1"/>
  <c r="B704" i="2" s="1"/>
  <c r="A705" i="2"/>
  <c r="R705" i="2" l="1"/>
  <c r="B705" i="2" s="1"/>
  <c r="A706" i="2"/>
  <c r="A707" i="2" l="1"/>
  <c r="R706" i="2"/>
  <c r="B706" i="2" s="1"/>
  <c r="A708" i="2" l="1"/>
  <c r="R707" i="2"/>
  <c r="B707" i="2" s="1"/>
  <c r="R708" i="2" l="1"/>
  <c r="B708" i="2" s="1"/>
  <c r="A709" i="2"/>
  <c r="R709" i="2" l="1"/>
  <c r="B709" i="2" s="1"/>
  <c r="A710" i="2"/>
  <c r="A711" i="2" l="1"/>
  <c r="R710" i="2"/>
  <c r="B710" i="2" s="1"/>
  <c r="A712" i="2" l="1"/>
  <c r="R711" i="2"/>
  <c r="B711" i="2" s="1"/>
  <c r="R712" i="2" l="1"/>
  <c r="B712" i="2" s="1"/>
  <c r="A713" i="2"/>
  <c r="R713" i="2" l="1"/>
  <c r="B713" i="2" s="1"/>
  <c r="A714" i="2"/>
  <c r="A715" i="2" l="1"/>
  <c r="R714" i="2"/>
  <c r="B714" i="2" s="1"/>
  <c r="A716" i="2" l="1"/>
  <c r="R715" i="2"/>
  <c r="B715" i="2" s="1"/>
  <c r="R716" i="2" l="1"/>
  <c r="B716" i="2" s="1"/>
  <c r="A717" i="2"/>
  <c r="A718" i="2" l="1"/>
  <c r="R717" i="2"/>
  <c r="B717" i="2" s="1"/>
  <c r="A719" i="2" l="1"/>
  <c r="R718" i="2"/>
  <c r="B718" i="2" s="1"/>
  <c r="A720" i="2" l="1"/>
  <c r="R719" i="2"/>
  <c r="B719" i="2" s="1"/>
  <c r="R720" i="2" l="1"/>
  <c r="B720" i="2" s="1"/>
  <c r="A721" i="2"/>
  <c r="R721" i="2" l="1"/>
  <c r="B721" i="2" s="1"/>
  <c r="A722" i="2"/>
  <c r="A723" i="2" l="1"/>
  <c r="R722" i="2"/>
  <c r="B722" i="2" s="1"/>
  <c r="R723" i="2" l="1"/>
  <c r="B723" i="2" s="1"/>
  <c r="A724" i="2"/>
  <c r="R724" i="2" l="1"/>
  <c r="B724" i="2" s="1"/>
  <c r="A725" i="2"/>
  <c r="R725" i="2" l="1"/>
  <c r="B725" i="2" s="1"/>
  <c r="A726" i="2"/>
  <c r="R726" i="2" l="1"/>
  <c r="B726" i="2" s="1"/>
  <c r="A727" i="2"/>
  <c r="A728" i="2" l="1"/>
  <c r="R727" i="2"/>
  <c r="B727" i="2" s="1"/>
  <c r="R728" i="2" l="1"/>
  <c r="B728" i="2" s="1"/>
  <c r="A729" i="2"/>
  <c r="R729" i="2" l="1"/>
  <c r="B729" i="2" s="1"/>
  <c r="A730" i="2"/>
  <c r="A731" i="2" l="1"/>
  <c r="R730" i="2"/>
  <c r="B730" i="2" s="1"/>
  <c r="A732" i="2" l="1"/>
  <c r="R731" i="2"/>
  <c r="B731" i="2" s="1"/>
  <c r="R732" i="2" l="1"/>
  <c r="B732" i="2" s="1"/>
  <c r="A733" i="2"/>
  <c r="R733" i="2" l="1"/>
  <c r="B733" i="2" s="1"/>
  <c r="A734" i="2"/>
  <c r="A735" i="2" l="1"/>
  <c r="R734" i="2"/>
  <c r="B734" i="2" s="1"/>
  <c r="A736" i="2" l="1"/>
  <c r="R735" i="2"/>
  <c r="B735" i="2" s="1"/>
  <c r="R736" i="2" l="1"/>
  <c r="B736" i="2" s="1"/>
  <c r="A737" i="2"/>
  <c r="A738" i="2" l="1"/>
  <c r="R737" i="2"/>
  <c r="B737" i="2" s="1"/>
  <c r="R738" i="2" l="1"/>
  <c r="B738" i="2" s="1"/>
  <c r="A739" i="2"/>
  <c r="A740" i="2" l="1"/>
  <c r="R739" i="2"/>
  <c r="B739" i="2" s="1"/>
  <c r="A741" i="2" l="1"/>
  <c r="R740" i="2"/>
  <c r="B740" i="2" s="1"/>
  <c r="A742" i="2" l="1"/>
  <c r="R741" i="2"/>
  <c r="B741" i="2" s="1"/>
  <c r="R742" i="2" l="1"/>
  <c r="B742" i="2" s="1"/>
  <c r="A743" i="2"/>
  <c r="A744" i="2" l="1"/>
  <c r="R743" i="2"/>
  <c r="B743" i="2" s="1"/>
  <c r="A745" i="2" l="1"/>
  <c r="R744" i="2"/>
  <c r="B744" i="2" s="1"/>
  <c r="A746" i="2" l="1"/>
  <c r="R745" i="2"/>
  <c r="B745" i="2" s="1"/>
  <c r="R746" i="2" l="1"/>
  <c r="B746" i="2" s="1"/>
  <c r="A747" i="2"/>
  <c r="A748" i="2" l="1"/>
  <c r="R747" i="2"/>
  <c r="B747" i="2" s="1"/>
  <c r="A749" i="2" l="1"/>
  <c r="R748" i="2"/>
  <c r="B748" i="2" s="1"/>
  <c r="A750" i="2" l="1"/>
  <c r="R749" i="2"/>
  <c r="B749" i="2" s="1"/>
  <c r="R750" i="2" l="1"/>
  <c r="B750" i="2" s="1"/>
  <c r="A751" i="2"/>
  <c r="A752" i="2" l="1"/>
  <c r="R751" i="2"/>
  <c r="B751" i="2" s="1"/>
  <c r="R752" i="2" l="1"/>
  <c r="B752" i="2" s="1"/>
  <c r="A753" i="2"/>
  <c r="A754" i="2" l="1"/>
  <c r="R753" i="2"/>
  <c r="B753" i="2" s="1"/>
  <c r="R754" i="2" l="1"/>
  <c r="B754" i="2" s="1"/>
  <c r="A755" i="2"/>
  <c r="R755" i="2" l="1"/>
  <c r="B755" i="2" s="1"/>
  <c r="A756" i="2"/>
  <c r="A757" i="2" l="1"/>
  <c r="R756" i="2"/>
  <c r="B756" i="2" s="1"/>
  <c r="A758" i="2" l="1"/>
  <c r="R757" i="2"/>
  <c r="B757" i="2" s="1"/>
  <c r="R758" i="2" l="1"/>
  <c r="B758" i="2" s="1"/>
  <c r="A759" i="2"/>
  <c r="A760" i="2" l="1"/>
  <c r="R759" i="2"/>
  <c r="B759" i="2" s="1"/>
  <c r="A761" i="2" l="1"/>
  <c r="R760" i="2"/>
  <c r="B760" i="2" s="1"/>
  <c r="A762" i="2" l="1"/>
  <c r="R761" i="2"/>
  <c r="B761" i="2" s="1"/>
  <c r="R762" i="2" l="1"/>
  <c r="B762" i="2" s="1"/>
  <c r="A763" i="2"/>
  <c r="A764" i="2" l="1"/>
  <c r="R763" i="2"/>
  <c r="B763" i="2" s="1"/>
  <c r="R764" i="2" l="1"/>
  <c r="B764" i="2" s="1"/>
  <c r="A765" i="2"/>
  <c r="A766" i="2" l="1"/>
  <c r="R765" i="2"/>
  <c r="B765" i="2" s="1"/>
  <c r="R766" i="2" l="1"/>
  <c r="B766" i="2" s="1"/>
  <c r="A767" i="2"/>
  <c r="R767" i="2" l="1"/>
  <c r="B767" i="2" s="1"/>
  <c r="A768" i="2"/>
  <c r="R768" i="2" l="1"/>
  <c r="B768" i="2" s="1"/>
  <c r="A769" i="2"/>
  <c r="A770" i="2" l="1"/>
  <c r="R769" i="2"/>
  <c r="B769" i="2" s="1"/>
  <c r="R770" i="2" l="1"/>
  <c r="B770" i="2" s="1"/>
  <c r="A771" i="2"/>
  <c r="A772" i="2" l="1"/>
  <c r="R771" i="2"/>
  <c r="B771" i="2" s="1"/>
  <c r="R772" i="2" l="1"/>
  <c r="B772" i="2" s="1"/>
  <c r="A773" i="2"/>
  <c r="A774" i="2" l="1"/>
  <c r="R773" i="2"/>
  <c r="B773" i="2" s="1"/>
  <c r="R774" i="2" l="1"/>
  <c r="B774" i="2" s="1"/>
  <c r="A775" i="2"/>
  <c r="A776" i="2" l="1"/>
  <c r="R775" i="2"/>
  <c r="B775" i="2" s="1"/>
  <c r="A777" i="2" l="1"/>
  <c r="R776" i="2"/>
  <c r="B776" i="2" s="1"/>
  <c r="A778" i="2" l="1"/>
  <c r="R777" i="2"/>
  <c r="B777" i="2" s="1"/>
  <c r="R778" i="2" l="1"/>
  <c r="B778" i="2" s="1"/>
  <c r="A779" i="2"/>
  <c r="A780" i="2" l="1"/>
  <c r="R779" i="2"/>
  <c r="B779" i="2" s="1"/>
  <c r="A781" i="2" l="1"/>
  <c r="R780" i="2"/>
  <c r="B780" i="2" s="1"/>
  <c r="A782" i="2" l="1"/>
  <c r="R782" i="2" s="1"/>
  <c r="B782" i="2" s="1"/>
  <c r="R781" i="2"/>
  <c r="B781" i="2" s="1"/>
</calcChain>
</file>

<file path=xl/sharedStrings.xml><?xml version="1.0" encoding="utf-8"?>
<sst xmlns="http://schemas.openxmlformats.org/spreadsheetml/2006/main" count="9011" uniqueCount="2872">
  <si>
    <t>MATERIAL DE LA BIBLIOTECA DEL CONSERVATORIO SUPERIOR DE DANZA DE ALICANTE</t>
  </si>
  <si>
    <t>TIPO MATERIAL</t>
  </si>
  <si>
    <t>SIGLAS</t>
  </si>
  <si>
    <t>DESCRIPCIÓN</t>
  </si>
  <si>
    <t>TEMAS</t>
  </si>
  <si>
    <t>SUBTEMAS</t>
  </si>
  <si>
    <t>MONOGRAFÍAS</t>
  </si>
  <si>
    <t>MO</t>
  </si>
  <si>
    <t>Material textual impreso, manuscrito y en microformaque sea una monografía</t>
  </si>
  <si>
    <t>ANATOMIA</t>
  </si>
  <si>
    <t>D.CLASICA</t>
  </si>
  <si>
    <t>A</t>
  </si>
  <si>
    <t>PUBLICACIONES SERIADAS</t>
  </si>
  <si>
    <t>SE</t>
  </si>
  <si>
    <t>Material textual impreso, manuscrito y en microforma que se publica en partes con una periodicidad constante (revistas, periódicos, etc.)</t>
  </si>
  <si>
    <t>COREOGRAFÍA Y REPER</t>
  </si>
  <si>
    <t>D.CONTEMPORANEA</t>
  </si>
  <si>
    <t>B</t>
  </si>
  <si>
    <t>ARCHIVOS DE ORDENADOR</t>
  </si>
  <si>
    <t>AO</t>
  </si>
  <si>
    <t>Programas de ordenador, datos numéricos, multimedia para ordenador, sistemas o servicios en línea</t>
  </si>
  <si>
    <t>DANZA</t>
  </si>
  <si>
    <t>D.ESPAÑOLA</t>
  </si>
  <si>
    <t>C</t>
  </si>
  <si>
    <t>MAPAS</t>
  </si>
  <si>
    <t>MP</t>
  </si>
  <si>
    <t>Material cartográfico impreso, manuscrito y en microforma</t>
  </si>
  <si>
    <t>GENERAL</t>
  </si>
  <si>
    <t>FLAMENCO</t>
  </si>
  <si>
    <t>D</t>
  </si>
  <si>
    <t>MUSICA</t>
  </si>
  <si>
    <t>MU</t>
  </si>
  <si>
    <t>Música impresa, manuscrita y en microforma, así como registros sonoros musicales y de otros tipos.</t>
  </si>
  <si>
    <t>GESTIÓN</t>
  </si>
  <si>
    <t>FOLKLORE</t>
  </si>
  <si>
    <t>E</t>
  </si>
  <si>
    <t>MATERIALES VISUALES</t>
  </si>
  <si>
    <t>MV</t>
  </si>
  <si>
    <t>Material gráfico proyectable, material gráfico no proyectable, películas, videograbaciones, objetos tridimensionales y kits</t>
  </si>
  <si>
    <t>HISTORIA DE LA DANZA</t>
  </si>
  <si>
    <t>ESCUELA BOLERA</t>
  </si>
  <si>
    <t>F</t>
  </si>
  <si>
    <t>MATERIALES MIXTOS</t>
  </si>
  <si>
    <t>MX</t>
  </si>
  <si>
    <t>Colecciones de archivo o de manuscritos que mezclan distintos tipos de material</t>
  </si>
  <si>
    <t>TEATRO</t>
  </si>
  <si>
    <t>D. ESTILIZADA</t>
  </si>
  <si>
    <t>G</t>
  </si>
  <si>
    <t>INVESTIGACIÓN</t>
  </si>
  <si>
    <t>D.SOCIAL</t>
  </si>
  <si>
    <t>H</t>
  </si>
  <si>
    <t>ARTE Y ESTÉTICA</t>
  </si>
  <si>
    <t>PARTITURAS</t>
  </si>
  <si>
    <t>I</t>
  </si>
  <si>
    <t>MÚSICA</t>
  </si>
  <si>
    <t>NOTACIÓN</t>
  </si>
  <si>
    <t>J</t>
  </si>
  <si>
    <t>PEDAGOGÍA</t>
  </si>
  <si>
    <t>K</t>
  </si>
  <si>
    <t>PSICOLOGÍA</t>
  </si>
  <si>
    <t>L</t>
  </si>
  <si>
    <t>TECNOLOGÍA</t>
  </si>
  <si>
    <t>PENSAMIENTO MUS.</t>
  </si>
  <si>
    <t>M</t>
  </si>
  <si>
    <t>TÉCNICAS MUS.</t>
  </si>
  <si>
    <t>N</t>
  </si>
  <si>
    <t>LEGISLACIÓN</t>
  </si>
  <si>
    <t>EDUCACIÓN MUS.</t>
  </si>
  <si>
    <t>O</t>
  </si>
  <si>
    <t xml:space="preserve">HISTORIA </t>
  </si>
  <si>
    <t>ARCHIVO SONORO</t>
  </si>
  <si>
    <t>P</t>
  </si>
  <si>
    <t>DICCIONARIO/ENCICL.</t>
  </si>
  <si>
    <t>Q</t>
  </si>
  <si>
    <t>DANZA GRAL</t>
  </si>
  <si>
    <t>R</t>
  </si>
  <si>
    <t>MÚSICA GRAL</t>
  </si>
  <si>
    <t>S</t>
  </si>
  <si>
    <t>EDUCATIVA</t>
  </si>
  <si>
    <t>T</t>
  </si>
  <si>
    <t>CULTURAL</t>
  </si>
  <si>
    <t>U</t>
  </si>
  <si>
    <t>CINESTESIA</t>
  </si>
  <si>
    <t>V</t>
  </si>
  <si>
    <t>ESCENOGRAFÍA</t>
  </si>
  <si>
    <t>W</t>
  </si>
  <si>
    <t>HISTORIA DEL ARTE</t>
  </si>
  <si>
    <t>X</t>
  </si>
  <si>
    <t>HISTORIA DE LA MÚSICA</t>
  </si>
  <si>
    <t>Y</t>
  </si>
  <si>
    <t>LIBROS QUE NO ESTÁN</t>
  </si>
  <si>
    <t>LIBROS PRESTADOS</t>
  </si>
  <si>
    <t>Nº SERIE</t>
  </si>
  <si>
    <t>CODIFICACIÓN</t>
  </si>
  <si>
    <t>TIPO DE MATERIAL</t>
  </si>
  <si>
    <t>AUTOR</t>
  </si>
  <si>
    <t>AÑO DE PUBLICACIÓN</t>
  </si>
  <si>
    <t>TÍTULO</t>
  </si>
  <si>
    <t>CIUDAD</t>
  </si>
  <si>
    <t>EDITORIAL</t>
  </si>
  <si>
    <t>ISBN</t>
  </si>
  <si>
    <t>ADQUISICIÓN</t>
  </si>
  <si>
    <t>NOTAS</t>
  </si>
  <si>
    <t>Serres, G</t>
  </si>
  <si>
    <t>Grands Portés de Pas de Deux</t>
  </si>
  <si>
    <t>Badalona</t>
  </si>
  <si>
    <t>Paidotribo</t>
  </si>
  <si>
    <t>978-84-9910-004-3</t>
  </si>
  <si>
    <t>DOTACIÓN 2010</t>
  </si>
  <si>
    <t>Sánchez, J.A y De Naverán, I</t>
  </si>
  <si>
    <t>CAIRON 11 Revista de Estudios de Danza: Cuerpo y cinematografía</t>
  </si>
  <si>
    <t>Alcalá de Henares</t>
  </si>
  <si>
    <t>Universidad de Alcalá. Servicio de publicaciones</t>
  </si>
  <si>
    <t>1135-9137</t>
  </si>
  <si>
    <t>Calais-Germain, C.</t>
  </si>
  <si>
    <t>Anatomía para el movimiento Tomo I</t>
  </si>
  <si>
    <t>Barcelona</t>
  </si>
  <si>
    <t>La Liebre de Marzo</t>
  </si>
  <si>
    <t>978-84-87403-13-2</t>
  </si>
  <si>
    <t>español</t>
  </si>
  <si>
    <t>Chinchilla, J.L y Zagalaz M.L</t>
  </si>
  <si>
    <t>Didáctica de la Educación Física</t>
  </si>
  <si>
    <t>Madrid</t>
  </si>
  <si>
    <t>CCS</t>
  </si>
  <si>
    <t>84-8316-523-6</t>
  </si>
  <si>
    <t>Sánchez Bañuelos, F</t>
  </si>
  <si>
    <t>Bases para una didáctica de la educación física y el deporte</t>
  </si>
  <si>
    <t>GYMNOS</t>
  </si>
  <si>
    <t>84-85945-31-X</t>
  </si>
  <si>
    <t>Calais-Germain, C y Lamotte, A</t>
  </si>
  <si>
    <t>Anatomía para el movimiento Tomo II</t>
  </si>
  <si>
    <t>978-84-92470-06-8</t>
  </si>
  <si>
    <t>Cheney, G</t>
  </si>
  <si>
    <t xml:space="preserve">Basic Concepts in modern dance: a creative approach </t>
  </si>
  <si>
    <t>Canadá</t>
  </si>
  <si>
    <t>Dance Horizons Princeton Book Co.</t>
  </si>
  <si>
    <t>978-091662276-3</t>
  </si>
  <si>
    <t>Dolin, A</t>
  </si>
  <si>
    <t>Pas de Deux. The art of partnering</t>
  </si>
  <si>
    <t>New York</t>
  </si>
  <si>
    <t>Dover Publications, Inc</t>
  </si>
  <si>
    <t>0-486-44313-2</t>
  </si>
  <si>
    <t>Bosco Calvo, J</t>
  </si>
  <si>
    <t>Apuntes para una anatomía aplicada a la danza</t>
  </si>
  <si>
    <t>ESM</t>
  </si>
  <si>
    <t>84-605-7145-9</t>
  </si>
  <si>
    <t>Lepecki, A</t>
  </si>
  <si>
    <t>Agotar la danza: perfomance y política del movimiento</t>
  </si>
  <si>
    <t>España</t>
  </si>
  <si>
    <t>978-848138-820-6</t>
  </si>
  <si>
    <t>Colomé, D</t>
  </si>
  <si>
    <t>Pensar la danza</t>
  </si>
  <si>
    <t>Turner Publicaciones S.L</t>
  </si>
  <si>
    <t>978-84-7506-810-7</t>
  </si>
  <si>
    <t xml:space="preserve">LONGUEIRA, S. </t>
  </si>
  <si>
    <t>PROFESORES DE CONSERVATORIO COMO ELABORAR LA PROGRAMACIÓN Y LAS UNIDADES DIDÁCTICAS.</t>
  </si>
  <si>
    <t>SEVILLA</t>
  </si>
  <si>
    <t>MAD</t>
  </si>
  <si>
    <t>978-84-665-5572-2</t>
  </si>
  <si>
    <t>ESPAÑOL</t>
  </si>
  <si>
    <t xml:space="preserve">PABLO, E. NAVARRO, J.L. </t>
  </si>
  <si>
    <t>FIGURAS, PASOS Y MUDANZAS CLAVES PARA CONOCER EL BAILE FLAMENCO</t>
  </si>
  <si>
    <t>ESPAÑA</t>
  </si>
  <si>
    <t>ALMUZARA</t>
  </si>
  <si>
    <t>978-84-96710-34-4</t>
  </si>
  <si>
    <t>GLASSTONE, R.</t>
  </si>
  <si>
    <t>CLASICAL BALLET TERMS AN ILLUSTRATED DICTIONARY</t>
  </si>
  <si>
    <t>GRAN BRETAÑA</t>
  </si>
  <si>
    <t>HEATHER ELTON</t>
  </si>
  <si>
    <t>1-85273-080-3</t>
  </si>
  <si>
    <t>SALAMANA, R.</t>
  </si>
  <si>
    <t>ROSARIO AQUELLA DANZA ESPAÑOLA</t>
  </si>
  <si>
    <t>GRANADA</t>
  </si>
  <si>
    <t>MANIGUA</t>
  </si>
  <si>
    <t>84-87756-98-0</t>
  </si>
  <si>
    <t>ESTEBAN, JM.</t>
  </si>
  <si>
    <t>BREVE ENCICLOPEDIA DEL FLAMENCO</t>
  </si>
  <si>
    <t>MADRID</t>
  </si>
  <si>
    <t>LIBSA</t>
  </si>
  <si>
    <t>84-662-0963-8</t>
  </si>
  <si>
    <t>ALEMAIN, MJ.</t>
  </si>
  <si>
    <t>HISTORIA DE LA DANZA I RECORRIDO POR LA EVOLUCION DE LA DANZA DESDE LOS ORÍGENES HASTA EL SIGLO XIX</t>
  </si>
  <si>
    <t>VALENCIA</t>
  </si>
  <si>
    <t>PILES</t>
  </si>
  <si>
    <t>978-84-96814-36-3</t>
  </si>
  <si>
    <t>SAVATER, FERNANDO</t>
  </si>
  <si>
    <t>EL VALOR DE ELEGIR</t>
  </si>
  <si>
    <t>BARCELONA</t>
  </si>
  <si>
    <t>ARIEL</t>
  </si>
  <si>
    <t>843444444-5</t>
  </si>
  <si>
    <t>ESTEBAN, N</t>
  </si>
  <si>
    <t>BALLET NACIMIENTO DE UN ARTE</t>
  </si>
  <si>
    <t>LIBRERIAS DEPORTIVAS ESTEBAN SANZ</t>
  </si>
  <si>
    <t>84-85977-55-6</t>
  </si>
  <si>
    <t>RENOBELL, G.</t>
  </si>
  <si>
    <t>TODO LO QUE HAY QUE SABER PARA BILAR EN LA ESCUELA</t>
  </si>
  <si>
    <t>INDE PUBLICACIONES</t>
  </si>
  <si>
    <t>978-84-9729-129-3</t>
  </si>
  <si>
    <t>GURQUEL, A.</t>
  </si>
  <si>
    <t>TRATADO DE DANZA CLÁSICA BASADA EN LA METODOLOGÍA DE ELONGACIÓN</t>
  </si>
  <si>
    <t>BUENOS AIRES</t>
  </si>
  <si>
    <t>BALLETIN DANCE</t>
  </si>
  <si>
    <t>978-987-22748-8-7</t>
  </si>
  <si>
    <t xml:space="preserve">MARA, T. BARRINGER, J. </t>
  </si>
  <si>
    <t>ON POINTE</t>
  </si>
  <si>
    <t>USA</t>
  </si>
  <si>
    <t>PRINCETON BOOK COMPANY, PUBLISHERS DANCES HORIZONS</t>
  </si>
  <si>
    <t>0-87127-267-9</t>
  </si>
  <si>
    <t>MARTÍNEZ, EJ. ZAGALAZ, ML.</t>
  </si>
  <si>
    <t>RITMO Y EXPRESIÓN CORPORAL MEDIANTE COREOGRAFÍAS</t>
  </si>
  <si>
    <t>BADALONA</t>
  </si>
  <si>
    <t>PAIDOTRIBO</t>
  </si>
  <si>
    <t>978-84-8019-841-7</t>
  </si>
  <si>
    <t>AMERICAN PSICHOLOGIC ASSOCIATION</t>
  </si>
  <si>
    <t>MANUAL DE ESTILO DE PUBLICACIONES</t>
  </si>
  <si>
    <t>WASINTONG</t>
  </si>
  <si>
    <t>MANUAL MODERNO</t>
  </si>
  <si>
    <t>968-426-978-1</t>
  </si>
  <si>
    <t>SÁNCHEZ, J.A. CONDE- SALAZAR, J.</t>
  </si>
  <si>
    <t>CUERPOS SOBRE BLANCO</t>
  </si>
  <si>
    <t xml:space="preserve">CUENCA </t>
  </si>
  <si>
    <t>EDICIONES DE LA UNIVERSIDAD DE CASTILLA- LA MANCHA</t>
  </si>
  <si>
    <t>84-8427-267-2</t>
  </si>
  <si>
    <t>BARTAL, L. NE´MAN, N.</t>
  </si>
  <si>
    <t>CONCIENCIA DEL MOVIMIENTO Y CREATIVIDAD</t>
  </si>
  <si>
    <t>DILEMA</t>
  </si>
  <si>
    <t>978-84-9827-190-4</t>
  </si>
  <si>
    <t>DIXON, P.</t>
  </si>
  <si>
    <t>DANZA HISTÓRICA NONSUCH DEL MEDIEVO A LA BASSE DANSE (S.XV) VOLUMEN I</t>
  </si>
  <si>
    <t>CARLOS BLANCO</t>
  </si>
  <si>
    <t>84-921296-0-3</t>
  </si>
  <si>
    <t>ESPAÑOL (No viene ciudad de editorial)</t>
  </si>
  <si>
    <t>QUESADA, F. ÉCIJA, A.</t>
  </si>
  <si>
    <t>CAIRON 12 REVISTA DE ESTUDIOS DE DANZA CUERPO Y ARQUITECTURA</t>
  </si>
  <si>
    <t>ALCALÁ DE HENARES</t>
  </si>
  <si>
    <t>UNIVERSIDAD DE ALCALÁ. SERVICIO DE PUBLICACIONES</t>
  </si>
  <si>
    <t>DIAZ, JOAQUIN</t>
  </si>
  <si>
    <t>LA CASTAÑUELA TRADICIONAL</t>
  </si>
  <si>
    <t>VALLADOLID</t>
  </si>
  <si>
    <t>SIMANCAS EDICIONES</t>
  </si>
  <si>
    <t>84-86O97-23-1</t>
  </si>
  <si>
    <t>SEXTON, KATHRYN</t>
  </si>
  <si>
    <t>THE DANCE TEACHER'S SURVIVAL GUIDE</t>
  </si>
  <si>
    <t>HAMPSHIRE</t>
  </si>
  <si>
    <t>DANCE BOOK</t>
  </si>
  <si>
    <t>1-85273-102-8</t>
  </si>
  <si>
    <t>GARCÍA , HERMINIA</t>
  </si>
  <si>
    <t>LA DANZA EN LA ESCUELA</t>
  </si>
  <si>
    <t>INDE</t>
  </si>
  <si>
    <t>84-87330-59-2</t>
  </si>
  <si>
    <t>FRANKLIN, ERIC</t>
  </si>
  <si>
    <t>DANZA- ACONDICIONAMIENTO FÍSICO</t>
  </si>
  <si>
    <t>PAIDITRIBO ED.</t>
  </si>
  <si>
    <t>978-84-8019-872-1</t>
  </si>
  <si>
    <t>MATTEO</t>
  </si>
  <si>
    <t>THE LENGUAGE OF SPANISH DANCE</t>
  </si>
  <si>
    <t>HIGHTSTOWN</t>
  </si>
  <si>
    <t>PRINCETOWN BOOK COMPANY</t>
  </si>
  <si>
    <t>0-87127-256-3</t>
  </si>
  <si>
    <t>PUTS R. Y PABST R.</t>
  </si>
  <si>
    <t>ATLAS DE ANATOMÍA HUMANA T. 1 SOBOTTA</t>
  </si>
  <si>
    <t>HANNOVER</t>
  </si>
  <si>
    <t>MEDICA PANAMERICANA</t>
  </si>
  <si>
    <t>84-79-03-632-x</t>
  </si>
  <si>
    <t>EN ESPAÑOL</t>
  </si>
  <si>
    <t>ATLAS DE ANATOMÍA HUMANA T. 2 2SOBOTTA</t>
  </si>
  <si>
    <t>84-7903-633-8</t>
  </si>
  <si>
    <t>MCKERNAN, J.</t>
  </si>
  <si>
    <t>INVESTIGACIÓN-ACCIÓN Y CURRICULUM</t>
  </si>
  <si>
    <t>MORATA</t>
  </si>
  <si>
    <t>978-84-7112-438-8</t>
  </si>
  <si>
    <t>RODRIGUEZ,GIL Y GARCÍA</t>
  </si>
  <si>
    <t>METODOLOGÍA DE LA INVESTIGACIÓN CUALITATIVA</t>
  </si>
  <si>
    <t>MALAGA</t>
  </si>
  <si>
    <t>ED. ALJIBE</t>
  </si>
  <si>
    <t>84-87767-56-7</t>
  </si>
  <si>
    <t>ELLIOT, J.</t>
  </si>
  <si>
    <t>LA INVESTIGACIÓN-ACCIÓN EN EDUCACIÓN</t>
  </si>
  <si>
    <t>978-84-7112-341-X</t>
  </si>
  <si>
    <t>MAZO, J. H.</t>
  </si>
  <si>
    <t>PRIME MOVERS -SECOND EDITION</t>
  </si>
  <si>
    <t>NEW JERSEY</t>
  </si>
  <si>
    <t>PRINCETON BOOK</t>
  </si>
  <si>
    <t>978-0-87127-211-9</t>
  </si>
  <si>
    <t>EN INGLÉS</t>
  </si>
  <si>
    <t>CAIRON</t>
  </si>
  <si>
    <t>REVISTA DE CIENCIAS DE LA DANZA Nº9</t>
  </si>
  <si>
    <t>ALCALÁ</t>
  </si>
  <si>
    <t>PUBLICAIONES UNIVERSIDAD DE ALCALÁ</t>
  </si>
  <si>
    <t>ZAMORA, A.</t>
  </si>
  <si>
    <t>DANZAS DEL MUNDO</t>
  </si>
  <si>
    <t>978-84-7043-715-1</t>
  </si>
  <si>
    <t>OTERO, J.</t>
  </si>
  <si>
    <t>1987-1912</t>
  </si>
  <si>
    <t>TRATADO DE BAILES</t>
  </si>
  <si>
    <t>ASOC. PAREJA-OBREGON</t>
  </si>
  <si>
    <t>84-404-1148-0</t>
  </si>
  <si>
    <t>MARIEMMA</t>
  </si>
  <si>
    <t>TRATADO DE DANZA ESPAÑOLA</t>
  </si>
  <si>
    <t>SGAE</t>
  </si>
  <si>
    <t>84-8048-078-5</t>
  </si>
  <si>
    <t>CASERO, E.</t>
  </si>
  <si>
    <t>LA ESPAÑA QUE BAILÓ CON FRANCO</t>
  </si>
  <si>
    <t>NUEVAS ESTRUCTURAS</t>
  </si>
  <si>
    <t>84-95466-05-8</t>
  </si>
  <si>
    <t>REVISTA CIENCIAS DE LA DANZA Nº5</t>
  </si>
  <si>
    <t>ALCALA</t>
  </si>
  <si>
    <t>PUBLICACIONESUNIVERSIDAD</t>
  </si>
  <si>
    <t>REVISTA CIENCIAS DE LA DANZA Nº6</t>
  </si>
  <si>
    <t>REVISTA CIENCIAS DE LA DANZA Nº7</t>
  </si>
  <si>
    <t>REVISTA CIENCIAS DE LA DANZA Nº8</t>
  </si>
  <si>
    <t>DEVORAH, N.</t>
  </si>
  <si>
    <t>ANTONIA MERCÉ. EL FLAMENCO Y LA VANGUARDIA</t>
  </si>
  <si>
    <t>GLOBAL RHYTHM</t>
  </si>
  <si>
    <t>978-84-936679-4-8</t>
  </si>
  <si>
    <t>NAVARRO,J.L. Y PABLO, E.</t>
  </si>
  <si>
    <t>EL BAILE FLAMENCO. UNA APROXIMACIÓN HISTÓRICA</t>
  </si>
  <si>
    <t>ESPAÑA, CORDOBA</t>
  </si>
  <si>
    <t>84-88586-15-9</t>
  </si>
  <si>
    <t>RIOS VARGAS, M.</t>
  </si>
  <si>
    <t>ANTOLOGÍA DEL BAILE FLAMENCO</t>
  </si>
  <si>
    <t>SIGNATURA EDICIONES</t>
  </si>
  <si>
    <t>84-95122-49-9</t>
  </si>
  <si>
    <t xml:space="preserve">SIN AÑO DE PUBLICACIÓN </t>
  </si>
  <si>
    <t>Hernández Mompó, A</t>
  </si>
  <si>
    <t>La danza académica y su metodología</t>
  </si>
  <si>
    <t xml:space="preserve">Alzira (Valencia) </t>
  </si>
  <si>
    <t>Mahali</t>
  </si>
  <si>
    <t>978-84-613-6125-0</t>
  </si>
  <si>
    <t>Paris C y Bayo J.</t>
  </si>
  <si>
    <t>Diccionario biográfico de la danza</t>
  </si>
  <si>
    <t>Librerías Deportivas Esteban Sanz</t>
  </si>
  <si>
    <t>Flick, U</t>
  </si>
  <si>
    <t>Introducción a la investigación cualitativa</t>
  </si>
  <si>
    <t>Morata</t>
  </si>
  <si>
    <t>978-84-7112-480-7</t>
  </si>
  <si>
    <t>Gil Morales, P</t>
  </si>
  <si>
    <t>Metodología didáctica de las actividades físicas y deportivas</t>
  </si>
  <si>
    <t>Sevilla</t>
  </si>
  <si>
    <t>Wanceulen Editorial Deportiva</t>
  </si>
  <si>
    <t>978-84-9823-191-5</t>
  </si>
  <si>
    <t>Calais-Germain, B</t>
  </si>
  <si>
    <t>EL GESTO RESPIRATORIO</t>
  </si>
  <si>
    <t>La liebre de Marzo</t>
  </si>
  <si>
    <t>978-84-87403-84-2</t>
  </si>
  <si>
    <t>Latorre</t>
  </si>
  <si>
    <t>La investigación-acción.Conocer y cambiar la práctica educativa</t>
  </si>
  <si>
    <t>Grao</t>
  </si>
  <si>
    <t>978-84-7827-292-1</t>
  </si>
  <si>
    <t>Espejo Auberto, A y Espejo A</t>
  </si>
  <si>
    <t>Glosario de términos de la danza española</t>
  </si>
  <si>
    <t>84-85977-79-3</t>
  </si>
  <si>
    <t>Peterson Royce, A</t>
  </si>
  <si>
    <t>The anthropology of dance</t>
  </si>
  <si>
    <t>Hampshire UK</t>
  </si>
  <si>
    <t>Dance Books</t>
  </si>
  <si>
    <t>1-85273-088-9</t>
  </si>
  <si>
    <t>The Royal Academy of Dance</t>
  </si>
  <si>
    <t>The progressions of classical ballet technique</t>
  </si>
  <si>
    <t>London</t>
  </si>
  <si>
    <t>Royal Academy of Dance Enterprises LTD</t>
  </si>
  <si>
    <t>1-904386-20-2</t>
  </si>
  <si>
    <t>Grávalos Muñoz, Carlos; Cayuela Vera, Manuela; Muñoz Zielinski, Margarita; etc.</t>
  </si>
  <si>
    <t>Tiempo de Danza. Nº21</t>
  </si>
  <si>
    <t>Murcia</t>
  </si>
  <si>
    <t>Asociación Amigos de la Danza en colaboración con el Vicerrectorado de Extensión Universitaria de la Universidad de Murcia</t>
  </si>
  <si>
    <t>1699-2474 ISSN</t>
  </si>
  <si>
    <t>DOTACIÓN ANTERIOR</t>
  </si>
  <si>
    <t>Arranz del Barrio, A</t>
  </si>
  <si>
    <t>El baile flamenco</t>
  </si>
  <si>
    <t>84-85977-68-8</t>
  </si>
  <si>
    <t>Vergillos Gómez, J</t>
  </si>
  <si>
    <t>Conocer el flamenco, sus estilos, su historia</t>
  </si>
  <si>
    <t>Signatura Ediciones</t>
  </si>
  <si>
    <t>84-95122-84</t>
  </si>
  <si>
    <t>Barringer, J y Schlesinger, S</t>
  </si>
  <si>
    <t>The pointe book. Shoes, training and technique</t>
  </si>
  <si>
    <t>Hightstown</t>
  </si>
  <si>
    <t>Princeton Book Company Publishers</t>
  </si>
  <si>
    <t>0-87127-261-X</t>
  </si>
  <si>
    <t>Steingress, G</t>
  </si>
  <si>
    <t>… Y Carmen se fue a París</t>
  </si>
  <si>
    <t>Córdoba</t>
  </si>
  <si>
    <t>Almuzara</t>
  </si>
  <si>
    <t>84-96416-77-1</t>
  </si>
  <si>
    <t>Waymel, T y Choque, J</t>
  </si>
  <si>
    <t>250 ejercicios de estiramiento y tonificación muscular</t>
  </si>
  <si>
    <t>978-84-8019-469-3</t>
  </si>
  <si>
    <t>Murga Castro, I</t>
  </si>
  <si>
    <t>Escenografía de la danza en la Edad de Plata (1916-1936)</t>
  </si>
  <si>
    <t>CSIC</t>
  </si>
  <si>
    <t>978-84-00-08901-6</t>
  </si>
  <si>
    <t>Grut, M</t>
  </si>
  <si>
    <t>The Bolero School</t>
  </si>
  <si>
    <t>Toronto- Canadá</t>
  </si>
  <si>
    <t>1 85273 081 1</t>
  </si>
  <si>
    <t>Fernández Rubí, M</t>
  </si>
  <si>
    <t>La danza en las dramatizaciones</t>
  </si>
  <si>
    <t>Alcalá- Madrid</t>
  </si>
  <si>
    <t>84-8316-654-2</t>
  </si>
  <si>
    <t>Marsotto, A</t>
  </si>
  <si>
    <t>Escuela de danza</t>
  </si>
  <si>
    <t>La galera</t>
  </si>
  <si>
    <t>978-84-246-3395-0</t>
  </si>
  <si>
    <t>Espejo,  A y Espejo A</t>
  </si>
  <si>
    <t xml:space="preserve">Danzas de Madrid en la escuela </t>
  </si>
  <si>
    <t>84-8316-213-X</t>
  </si>
  <si>
    <t>Taller de danzas y coreografías. Educación Infantil y Primaria</t>
  </si>
  <si>
    <t>84-8316-195-8</t>
  </si>
  <si>
    <t>Montero Alcaide, A</t>
  </si>
  <si>
    <t>Las enseñanzas de Régimen Especial en el sistema educativo español</t>
  </si>
  <si>
    <t>Málaga</t>
  </si>
  <si>
    <t>Aljibe</t>
  </si>
  <si>
    <t>84-9700-085-4</t>
  </si>
  <si>
    <t>Pérez Martín, M.A</t>
  </si>
  <si>
    <t>Técnicas de organización y gestión</t>
  </si>
  <si>
    <t>Ciudad Real</t>
  </si>
  <si>
    <t>Ñaque</t>
  </si>
  <si>
    <t>84-89987-85-8</t>
  </si>
  <si>
    <t>Martín Bris, M</t>
  </si>
  <si>
    <t>Planificación de centros educativos</t>
  </si>
  <si>
    <t>Praxis</t>
  </si>
  <si>
    <t>84-7197-727-3</t>
  </si>
  <si>
    <t>Larriba, M.A</t>
  </si>
  <si>
    <t>Sonorización</t>
  </si>
  <si>
    <t>Guadalajara</t>
  </si>
  <si>
    <t>84-89987-08-4</t>
  </si>
  <si>
    <t>Gestión de proyectos escénicos</t>
  </si>
  <si>
    <t>84-89987-48-3</t>
  </si>
  <si>
    <t>Gestión de salas y espacios escénicos</t>
  </si>
  <si>
    <t>84-89987-65-3</t>
  </si>
  <si>
    <t>Echarri, M y San Miguel, E</t>
  </si>
  <si>
    <t>Vestuario</t>
  </si>
  <si>
    <t>84-89987-05-X</t>
  </si>
  <si>
    <t>Moreno, JC y Linares, C</t>
  </si>
  <si>
    <t>Iluminación</t>
  </si>
  <si>
    <t>84-89987-07-6</t>
  </si>
  <si>
    <t>García Requena, F</t>
  </si>
  <si>
    <t>Organización escolar y gestión de centros educativos</t>
  </si>
  <si>
    <t>84-87767-67-2</t>
  </si>
  <si>
    <t>López de Guereñu, J</t>
  </si>
  <si>
    <t>Decorado y tramoya</t>
  </si>
  <si>
    <t>84-89987-06-8</t>
  </si>
  <si>
    <t>González, Mª T</t>
  </si>
  <si>
    <t>Organización y gestión de centros escolares.</t>
  </si>
  <si>
    <t>Pearson. Prentice Hall</t>
  </si>
  <si>
    <t>978-84-205-3716-0</t>
  </si>
  <si>
    <t xml:space="preserve">Manuel Salado. </t>
  </si>
  <si>
    <t>Sólo Compás. TANGOS, TANGUILLOS Y RUMBAS</t>
  </si>
  <si>
    <t>Original Future Sounds</t>
  </si>
  <si>
    <t>SE-2208-96</t>
  </si>
  <si>
    <t>Colombo, A y Roselló, D</t>
  </si>
  <si>
    <t>Gestión cultural. Estudios de caso</t>
  </si>
  <si>
    <t>Hospitalet de Llobregat- Barcelona</t>
  </si>
  <si>
    <t>Ariel</t>
  </si>
  <si>
    <t>978-84-344-226-1</t>
  </si>
  <si>
    <t xml:space="preserve">Bonet, LL, </t>
  </si>
  <si>
    <t>Gestión de proyectos culturales</t>
  </si>
  <si>
    <t>978-84-344-2891-1</t>
  </si>
  <si>
    <t>Airlie, M (director)</t>
  </si>
  <si>
    <t>Diccionario de inglés-español y viceversa</t>
  </si>
  <si>
    <t>Collins</t>
  </si>
  <si>
    <t>978-84-253-4127-4</t>
  </si>
  <si>
    <t>Katzarós, V</t>
  </si>
  <si>
    <t>Diccionario español-francés y viceversa</t>
  </si>
  <si>
    <t>Mallorca</t>
  </si>
  <si>
    <t>Larousse</t>
  </si>
  <si>
    <t>978-84-8332-677-0</t>
  </si>
  <si>
    <t>Valdés-Miranda C, y Plasencia, Z</t>
  </si>
  <si>
    <t>Manual de Microsoft Office Excel 2007</t>
  </si>
  <si>
    <t>Anaya</t>
  </si>
  <si>
    <t>978-84-415-2153-7</t>
  </si>
  <si>
    <t>Cristina Hoyos</t>
  </si>
  <si>
    <t>Escuela de Flamenco. Garrotín y Tangos de Málaga</t>
  </si>
  <si>
    <t>Calé records</t>
  </si>
  <si>
    <t>8-430761-102392</t>
  </si>
  <si>
    <t>2 CDs</t>
  </si>
  <si>
    <t>Escuela de Flamenco. Soleá</t>
  </si>
  <si>
    <t>8-430761-102330</t>
  </si>
  <si>
    <t>Escuela de Flamenco. Cantes Libres</t>
  </si>
  <si>
    <t>8-430761-102552</t>
  </si>
  <si>
    <t>CD</t>
  </si>
  <si>
    <t>Escuela de Flamenco. Zorongo, Milonga, Canastera y Campanilleros</t>
  </si>
  <si>
    <t>8-430761-102545</t>
  </si>
  <si>
    <t>Escuela de Flamenco. Caña y Polo</t>
  </si>
  <si>
    <t>8-430761-102521</t>
  </si>
  <si>
    <t>Escuela de Flamenco. Tientos</t>
  </si>
  <si>
    <t>8-430761-102354</t>
  </si>
  <si>
    <t>Escuela de Flamenco. Bambera, Romance y Alboreá</t>
  </si>
  <si>
    <t>8-430761-102491</t>
  </si>
  <si>
    <t>Escuela de Flamenco. Colombianas</t>
  </si>
  <si>
    <t>8-430761-102507</t>
  </si>
  <si>
    <t>El Mimbre</t>
  </si>
  <si>
    <t>Sólo Compás. PETENERAS</t>
  </si>
  <si>
    <t>SC-5033</t>
  </si>
  <si>
    <t>Manuel Salado. La Yerbabuena</t>
  </si>
  <si>
    <t xml:space="preserve">Sólo Compás. SIGUIRIYAS Y MARTINETES </t>
  </si>
  <si>
    <t>SE-1284-97</t>
  </si>
  <si>
    <t>José Galán</t>
  </si>
  <si>
    <t>Sólo Compás. FANDANGOS DE HUELVA</t>
  </si>
  <si>
    <t>SE-1447-98</t>
  </si>
  <si>
    <t>Javier Barón</t>
  </si>
  <si>
    <t>Sólo Compás. CARACOLES</t>
  </si>
  <si>
    <t>SE-66-98</t>
  </si>
  <si>
    <t>Varios autores</t>
  </si>
  <si>
    <t>Sólo Compás. EN VIVO Vol.1. BULERíAS</t>
  </si>
  <si>
    <t>SE-924-98</t>
  </si>
  <si>
    <t>José Galván</t>
  </si>
  <si>
    <t>Sólo Compás. PALMAS</t>
  </si>
  <si>
    <t>SE-1014-99</t>
  </si>
  <si>
    <t>Sólo Compás. CONTRATIEMPOS</t>
  </si>
  <si>
    <t>SE-1015-99</t>
  </si>
  <si>
    <t>Mª del Mar Moreno. La Yerbabuena</t>
  </si>
  <si>
    <t>Sólo Compás. GUAJIRAS</t>
  </si>
  <si>
    <t>SE-3026-99</t>
  </si>
  <si>
    <t>Juana Amaya. Adela Campayo</t>
  </si>
  <si>
    <t>Sólo Compás. SOLEÁ POR BULERÍAS</t>
  </si>
  <si>
    <t>SE-2750-2000</t>
  </si>
  <si>
    <t>Sólo Compás. TARANTOS</t>
  </si>
  <si>
    <t>SE-182-00</t>
  </si>
  <si>
    <t>Sólo Compás. TANGOS Y RUMBAS 2</t>
  </si>
  <si>
    <t>Mª del Mar Moreno. Rocío Ruiz</t>
  </si>
  <si>
    <t>Sólo Compás. BULERÍAS 2</t>
  </si>
  <si>
    <t>SE-181-00</t>
  </si>
  <si>
    <t>Llongueres, Juan</t>
  </si>
  <si>
    <t>El Ritmo</t>
  </si>
  <si>
    <t>Institud Joan Llongueres</t>
  </si>
  <si>
    <t>B-50.835.-2002</t>
  </si>
  <si>
    <t xml:space="preserve">Aberasturi, Fedora </t>
  </si>
  <si>
    <t>Escritos</t>
  </si>
  <si>
    <t>Mandala ediciones</t>
  </si>
  <si>
    <t>84-95052-96-2</t>
  </si>
  <si>
    <t>Rey García, Emilio</t>
  </si>
  <si>
    <t>Los libros de música tradicional en España</t>
  </si>
  <si>
    <t>Asociación española de documentación musical</t>
  </si>
  <si>
    <t>84-922195-5-6</t>
  </si>
  <si>
    <t>Schafer Murray, Raymond</t>
  </si>
  <si>
    <t>El rinoceronte en el aula</t>
  </si>
  <si>
    <t>Buenos Aires</t>
  </si>
  <si>
    <t>Melos Ediciones Musicales</t>
  </si>
  <si>
    <t>978-987-611-208-6</t>
  </si>
  <si>
    <t>D'Agvilo</t>
  </si>
  <si>
    <t>Mediología del arte</t>
  </si>
  <si>
    <t>Intervalic University</t>
  </si>
  <si>
    <t>84-931535-9-1</t>
  </si>
  <si>
    <t>Adorno, Th. W.</t>
  </si>
  <si>
    <t>Escritos Musicales 4</t>
  </si>
  <si>
    <t>Akal</t>
  </si>
  <si>
    <t>978-84-460-1684-7</t>
  </si>
  <si>
    <t>Keetman, Gunild</t>
  </si>
  <si>
    <t>Elementaria</t>
  </si>
  <si>
    <t>Schott</t>
  </si>
  <si>
    <t>0-946535-05-1</t>
  </si>
  <si>
    <t>Inglés</t>
  </si>
  <si>
    <t>Valderrama Zapata, Gregorio</t>
  </si>
  <si>
    <t>De la música tradicional al flamenco</t>
  </si>
  <si>
    <t>Editorial Arguval</t>
  </si>
  <si>
    <t>978-84-96912-28-1</t>
  </si>
  <si>
    <t xml:space="preserve">Sanuy, Montserrat, y Ganzález Sarmiento, Luciano </t>
  </si>
  <si>
    <t>Orff-Schulwerk Música para niños, Introducción</t>
  </si>
  <si>
    <t>Unión musical</t>
  </si>
  <si>
    <t>Orff-Schulwerk Música para niños, 1</t>
  </si>
  <si>
    <t>Perandones Mánuel, MªAgustina</t>
  </si>
  <si>
    <t xml:space="preserve">El lenguaje musical…..Tesis doctoral. </t>
  </si>
  <si>
    <t>Toys and Dreams</t>
  </si>
  <si>
    <t>978-84-936078-7-6</t>
  </si>
  <si>
    <t>Arbeau, Thoinot</t>
  </si>
  <si>
    <t>Orchesography</t>
  </si>
  <si>
    <t>Dover</t>
  </si>
  <si>
    <t>0-486-21745-0</t>
  </si>
  <si>
    <t>Caroso, Fabritio</t>
  </si>
  <si>
    <t>Courtly Dance of the Renaissance</t>
  </si>
  <si>
    <t>0-486-28619-3</t>
  </si>
  <si>
    <t>El compositor en el aula</t>
  </si>
  <si>
    <t>Ricordi americana</t>
  </si>
  <si>
    <t>950-22-0243-0</t>
  </si>
  <si>
    <t>Hurtado Torres, Antonio y David</t>
  </si>
  <si>
    <t>La llave de la música flamenca</t>
  </si>
  <si>
    <t>Signatura ediciones</t>
  </si>
  <si>
    <t>978-84-96210-84-4</t>
  </si>
  <si>
    <t>Libro y CD</t>
  </si>
  <si>
    <t>Michaud, Yves</t>
  </si>
  <si>
    <t>El juicio estético</t>
  </si>
  <si>
    <t>Idea books</t>
  </si>
  <si>
    <t>84-8236-256-9</t>
  </si>
  <si>
    <t>Malbrán, Silvia</t>
  </si>
  <si>
    <t>El oído de la mente</t>
  </si>
  <si>
    <t>978-84-4602382-1</t>
  </si>
  <si>
    <t>Montoro, Mº Pilar</t>
  </si>
  <si>
    <t>Audiciones musicales activas para el aula</t>
  </si>
  <si>
    <t>Editorial CCS</t>
  </si>
  <si>
    <t>84-8316-738-7</t>
  </si>
  <si>
    <t>Sadie, Stanley</t>
  </si>
  <si>
    <t>The new Grove Dictionary of Music and musicians. Vol 1</t>
  </si>
  <si>
    <t>Oxford University Press</t>
  </si>
  <si>
    <t>13-978-0-19-517067-2</t>
  </si>
  <si>
    <t>The new Grove Dictionary of Music and musicians. Vol 2</t>
  </si>
  <si>
    <t>The new Grove Dictionary of Music and musicians. Vol 3</t>
  </si>
  <si>
    <t>The new Grove Dictionary of Music and musicians. Vol 4</t>
  </si>
  <si>
    <t>The new Grove Dictionary of Music and musicians. Vol 5</t>
  </si>
  <si>
    <t>The new Grove Dictionary of Music and musicians. Vol 6</t>
  </si>
  <si>
    <t>The new Grove Dictionary of Music and musicians. Vol 7</t>
  </si>
  <si>
    <t>The new Grove Dictionary of Music and musicians. Vol 8</t>
  </si>
  <si>
    <t>The new Grove Dictionary of Music and musicians. Vol 9</t>
  </si>
  <si>
    <t>The new Grove Dictionary of Music and musicians. Vol 10</t>
  </si>
  <si>
    <t>The new Grove Dictionary of Music and musicians. Vol 11</t>
  </si>
  <si>
    <t>The new Grove Dictionary of Music and musicians. Vol 12</t>
  </si>
  <si>
    <t>The new Grove Dictionary of Music and musicians. Vol 27</t>
  </si>
  <si>
    <t>The new Grove Dictionary of Music and musicians. Vol 13</t>
  </si>
  <si>
    <t>The new Grove Dictionary of Music and musicians. Vol 14</t>
  </si>
  <si>
    <t>The new Grove Dictionary of Music and musicians. Vol 15</t>
  </si>
  <si>
    <t>The new Grove Dictionary of Music and musicians. Vol 16</t>
  </si>
  <si>
    <t>The new Grove Dictionary of Music and musicians. Vol 17</t>
  </si>
  <si>
    <t>The new Grove Dictionary of Music and musicians. Vol 18</t>
  </si>
  <si>
    <t>The new Grove Dictionary of Music and musicians. Vol 19</t>
  </si>
  <si>
    <t>The new Grove Dictionary of Music and musicians. Vol 20</t>
  </si>
  <si>
    <t>The new Grove Dictionary of Music and musicians. Vol 21</t>
  </si>
  <si>
    <t>The new Grove Dictionary of Music and musicians. Vol 22</t>
  </si>
  <si>
    <t>The new Grove Dictionary of Music and musicians. Vol 23</t>
  </si>
  <si>
    <t>The new Grove Dictionary of Music and musicians. Vol 24</t>
  </si>
  <si>
    <t>The new Grove Dictionary of Music and musicians. Vol 25</t>
  </si>
  <si>
    <t>The new Grove Dictionary of Music and musicians. Vol 26</t>
  </si>
  <si>
    <t>The new Grove Dictionary of Music and musicians. Appendixes</t>
  </si>
  <si>
    <t>The new Grove Dictionary of Music and musicians. Index</t>
  </si>
  <si>
    <t>Meyer, Leonard B.</t>
  </si>
  <si>
    <t>La emoción y el significado de la música</t>
  </si>
  <si>
    <t>Alianza Música</t>
  </si>
  <si>
    <t>978-84-206-7147-5</t>
  </si>
  <si>
    <t>El nuevo paisaje sonoro</t>
  </si>
  <si>
    <t>Buenos aires</t>
  </si>
  <si>
    <t>Ricordi</t>
  </si>
  <si>
    <t>950-22-0242-2</t>
  </si>
  <si>
    <t>Marroquín Díaz, Lucía</t>
  </si>
  <si>
    <t>La retórica de los afectos</t>
  </si>
  <si>
    <t>Zaragoza</t>
  </si>
  <si>
    <t>Kassel. Edition Reichemberger</t>
  </si>
  <si>
    <t>973-3-937734-59-0</t>
  </si>
  <si>
    <t>NEBREDA GONZALEZ,PEDRO</t>
  </si>
  <si>
    <t>LA INTELIGENCIA MUSICAL</t>
  </si>
  <si>
    <t>BUDOK,S.L</t>
  </si>
  <si>
    <t>978-84-9916-059-7</t>
  </si>
  <si>
    <t>MARAVILLAS DIAZ,ADREA</t>
  </si>
  <si>
    <t>APORTACIONES TEORICAS Y METODOLOGICAS A LA EDUCACION MUSICAL</t>
  </si>
  <si>
    <t>GRAO,S.L</t>
  </si>
  <si>
    <t>978-84-7827-519-9</t>
  </si>
  <si>
    <t>RODRIGUEZ PIEDRABUENA.JOSE ANTONIO</t>
  </si>
  <si>
    <t>LA MENTE DE LOS CREADORES</t>
  </si>
  <si>
    <t>BIBLIOTECA NUEVA,S.L</t>
  </si>
  <si>
    <t>84-9742-111-6</t>
  </si>
  <si>
    <t>ADORNO.W</t>
  </si>
  <si>
    <t>ESCRITOS MUSICALES I-III</t>
  </si>
  <si>
    <t>AKAL.S.A</t>
  </si>
  <si>
    <t>84-460-1680-X</t>
  </si>
  <si>
    <t>ADORNO,W</t>
  </si>
  <si>
    <t>SOBRE LA MUSICA</t>
  </si>
  <si>
    <t>PAIDOS IBERICA,S.A</t>
  </si>
  <si>
    <t>978-84-493-09311</t>
  </si>
  <si>
    <t>ASOCIACION ESPAÑOLA  DE DOCUMENTACION MUSICAL</t>
  </si>
  <si>
    <t>BIBLIOTECAS EN CENTRO DE ENSEÑANZA MUSICAL</t>
  </si>
  <si>
    <t>CARMEN BRAVO  PELAEZ</t>
  </si>
  <si>
    <t>84-922195-9-9</t>
  </si>
  <si>
    <t>LOPEZ,J</t>
  </si>
  <si>
    <t>LA MUSICA DE LA POSMODERNIDAD</t>
  </si>
  <si>
    <t>ANTHROPOS</t>
  </si>
  <si>
    <t>84-7658-115-7</t>
  </si>
  <si>
    <t>FERRER MAS,A</t>
  </si>
  <si>
    <t>ROUSSEAU</t>
  </si>
  <si>
    <t>PUV</t>
  </si>
  <si>
    <t>978-84-370-7543-3</t>
  </si>
  <si>
    <t>CASTELLS,J</t>
  </si>
  <si>
    <t>TITULOS DIPLOMAS DE LOS CONSERVATORIOS DE MUSICA</t>
  </si>
  <si>
    <t>TIPOGRAFIA CATOLICA,S.C.A</t>
  </si>
  <si>
    <t>84-607-1856-5</t>
  </si>
  <si>
    <t>FERNANDEZ RUBI,M</t>
  </si>
  <si>
    <t>LA DANZA EN LAS DRAMATIZACIONES</t>
  </si>
  <si>
    <t>CCS,S.L</t>
  </si>
  <si>
    <t>FUERTES,M</t>
  </si>
  <si>
    <t>DANZAS formación rítmico musical</t>
  </si>
  <si>
    <t>SAN PABLO</t>
  </si>
  <si>
    <t>84-285-1928-5</t>
  </si>
  <si>
    <t>HIDALGO GOMEZ,F</t>
  </si>
  <si>
    <t>CARMEN AMAYA</t>
  </si>
  <si>
    <t>EDICIONES CARENA</t>
  </si>
  <si>
    <t>978-84-88944-03-0</t>
  </si>
  <si>
    <t>SUAREZ JAPON,JM</t>
  </si>
  <si>
    <t>CRISTINA HOYOS</t>
  </si>
  <si>
    <t>VIDAS ESCRITAS</t>
  </si>
  <si>
    <t>978-84-96556-79-9</t>
  </si>
  <si>
    <t>NAVARRO GARCIA,JL</t>
  </si>
  <si>
    <t>HISTORIA DEL BAILE FLAMENCO VOL.V</t>
  </si>
  <si>
    <t>978-84-96210-69-1</t>
  </si>
  <si>
    <t>FRANCISCO AGUSTIN FLORENCIO</t>
  </si>
  <si>
    <t>CROTALOGIA</t>
  </si>
  <si>
    <t>EXTRAMUROS FACSIMILES</t>
  </si>
  <si>
    <t>978-84-96909-36-6</t>
  </si>
  <si>
    <t>SARFSON</t>
  </si>
  <si>
    <t>LENGUAJE  MUSICAL PARA LA FORMACION DE MAESTROS</t>
  </si>
  <si>
    <t>ZARAGOZA</t>
  </si>
  <si>
    <t>PRENSAS UNIVERSITARIAS DE ZARAGOZA</t>
  </si>
  <si>
    <t>978-84-92521-09-8</t>
  </si>
  <si>
    <t>INCLUYE PARTITURAS</t>
  </si>
  <si>
    <t>REY,E</t>
  </si>
  <si>
    <t>BIBLIOGRAFIA DE FOLKLORE MUSICAL ESPAÑOL</t>
  </si>
  <si>
    <t>SOCIEDAD ESPAÑOLA DE MUSICOLOGIA</t>
  </si>
  <si>
    <t>84-86878-66-7</t>
  </si>
  <si>
    <t>VEGA RODRIGUEZ,M</t>
  </si>
  <si>
    <t>PENSAMIENTO ESPAÑOL Y MUSICA:XIX Y  XX</t>
  </si>
  <si>
    <t>GLARES GESTION CULTURAL</t>
  </si>
  <si>
    <t>84-932209-2-2</t>
  </si>
  <si>
    <t>CLAUDIO PORTALES,J</t>
  </si>
  <si>
    <t>LOS INSTRUMENTOS DE LA ORQUESTA</t>
  </si>
  <si>
    <t>EDICIONES SI BEMOL</t>
  </si>
  <si>
    <t>EN TRAMITE</t>
  </si>
  <si>
    <t>INCLUYE TESITURA DE LOS INSTRUMENTOS</t>
  </si>
  <si>
    <t>Pavía i Simó, Josep</t>
  </si>
  <si>
    <t>JOSÉ TEIXIDOR TRATADO FUNDAMENTAL DE LA MUSICA</t>
  </si>
  <si>
    <t>JOSEP PAVIA I SIMO</t>
  </si>
  <si>
    <t>978-84-00-08809-5</t>
  </si>
  <si>
    <t>Manzano, Miguel</t>
  </si>
  <si>
    <t>Cancionero Leonés</t>
  </si>
  <si>
    <t>León</t>
  </si>
  <si>
    <t>Dip.De León</t>
  </si>
  <si>
    <t>84-5054-8009-9</t>
  </si>
  <si>
    <t>incluye partituras</t>
  </si>
  <si>
    <t>Ventosa, Victor J.</t>
  </si>
  <si>
    <t>Expresión Musical, Educación y Tiempo Libre</t>
  </si>
  <si>
    <t>Palencia</t>
  </si>
  <si>
    <t>84-8316-252-0</t>
  </si>
  <si>
    <t>Fubini Enrico</t>
  </si>
  <si>
    <t>Estética de la Música</t>
  </si>
  <si>
    <t>La balsa de la Medusa</t>
  </si>
  <si>
    <t>978-84-7774-616-4</t>
  </si>
  <si>
    <t>Bermell, M. Angeles</t>
  </si>
  <si>
    <t>Interacción Música y Movimiento en la formación del profesorado</t>
  </si>
  <si>
    <t>Mandala</t>
  </si>
  <si>
    <t>84-86961-74-2</t>
  </si>
  <si>
    <t>Hidalgo Montoya, Juan</t>
  </si>
  <si>
    <t>Cancionero de la montaña</t>
  </si>
  <si>
    <t>Tico Música</t>
  </si>
  <si>
    <t>84-95105-84-5</t>
  </si>
  <si>
    <t>Armendariz, David</t>
  </si>
  <si>
    <t>Un modelo para la Filosofía desde la Música</t>
  </si>
  <si>
    <t>Navarra</t>
  </si>
  <si>
    <t>Eunsa</t>
  </si>
  <si>
    <t>84-313-2122-9</t>
  </si>
  <si>
    <t>Cancionero de Aragón</t>
  </si>
  <si>
    <t>84-951054-82-9</t>
  </si>
  <si>
    <t>Prieto Alverola, Rafael</t>
  </si>
  <si>
    <t>Dirección de Agrupaciones Musicales Escolares para Maestros, creatividad e improvisación</t>
  </si>
  <si>
    <t>San Vicente</t>
  </si>
  <si>
    <t>ECU</t>
  </si>
  <si>
    <t>978-84-8454-760-0</t>
  </si>
  <si>
    <t>Cancionero de las dos castillas</t>
  </si>
  <si>
    <t>84-95105-83-7</t>
  </si>
  <si>
    <t>Cancionero de Valencia y Murcia</t>
  </si>
  <si>
    <t>84-95105-81-0</t>
  </si>
  <si>
    <t>Cancionero de Asturias</t>
  </si>
  <si>
    <t>84-95105-80-2</t>
  </si>
  <si>
    <t>De Torres, José</t>
  </si>
  <si>
    <t>General Rules for accompanying</t>
  </si>
  <si>
    <t>BLOOMINGTON, USA</t>
  </si>
  <si>
    <t>INDIANA UNIVERSITY PRESS</t>
  </si>
  <si>
    <t>0-253-21385-l</t>
  </si>
  <si>
    <t>Cancionero de Andalucia</t>
  </si>
  <si>
    <t>Matia, Juan de Orue</t>
  </si>
  <si>
    <t>Cancionero del Pais Vasco</t>
  </si>
  <si>
    <t>84-95105-78-0</t>
  </si>
  <si>
    <t>Cebrián de la Serna, Manuel</t>
  </si>
  <si>
    <t>El impacto de las TIC en los  Centros Educativos</t>
  </si>
  <si>
    <t>Síntesis S.A.</t>
  </si>
  <si>
    <t>978-84-975663-9-1</t>
  </si>
  <si>
    <t>Pascual, Francisco</t>
  </si>
  <si>
    <t>Office Professional. Edición 2003, 2002 y 2000</t>
  </si>
  <si>
    <t xml:space="preserve">RA-MA Editorial </t>
  </si>
  <si>
    <t>84-7897-606-x</t>
  </si>
  <si>
    <t>Cox, Joyce; Preppernau, Joan</t>
  </si>
  <si>
    <t>Word 2007. Microsoft Office. Paso a paso</t>
  </si>
  <si>
    <t xml:space="preserve">Anaya Multimedia </t>
  </si>
  <si>
    <t>978-84-415-2151-3</t>
  </si>
  <si>
    <t>Cox, Joyce; Preppernau, Joan y otros</t>
  </si>
  <si>
    <t>Office 2007. Paso a paso</t>
  </si>
  <si>
    <t>978-84-415-2201-5</t>
  </si>
  <si>
    <t>Charte Ojeda, Francisco</t>
  </si>
  <si>
    <t xml:space="preserve">Word 2007. Microsoft Office. </t>
  </si>
  <si>
    <t>978-84-415-2169-8</t>
  </si>
  <si>
    <t>Jacobson Reed</t>
  </si>
  <si>
    <t>Excel 2007. Microsoft Office. Paso a paso.</t>
  </si>
  <si>
    <t>978-84-415-2260-2</t>
  </si>
  <si>
    <t>HARNONCOURT, N</t>
  </si>
  <si>
    <t>LA MUSICA COMO DISCURSO SONORO</t>
  </si>
  <si>
    <t>ACANTILADO</t>
  </si>
  <si>
    <t>978-84-96136-98-4</t>
  </si>
  <si>
    <t>MENKE, C.</t>
  </si>
  <si>
    <t>LA SOBERANÍA DEL ARTE</t>
  </si>
  <si>
    <t>VISOR</t>
  </si>
  <si>
    <t>84-7774-585-4</t>
  </si>
  <si>
    <t>ADORNO, T.</t>
  </si>
  <si>
    <t>DISONANCIAS. INTRODUCCION A LA SOCIOLOGIA DE LA MUSICA</t>
  </si>
  <si>
    <t>AKAL</t>
  </si>
  <si>
    <t>978-84-460-1682-3</t>
  </si>
  <si>
    <t>COMPOSICION PARA EL CINE. EL FIEL CORREPETIDOR</t>
  </si>
  <si>
    <t>978-84-460-1685-4</t>
  </si>
  <si>
    <t>BARBER. L.</t>
  </si>
  <si>
    <t>EL PLACER DE LA ESCUCHA</t>
  </si>
  <si>
    <t>ADORA</t>
  </si>
  <si>
    <t>84-88020-36-8</t>
  </si>
  <si>
    <t>ANDRES, R.</t>
  </si>
  <si>
    <t>EL OYENTE INFINITO</t>
  </si>
  <si>
    <t>DVD EDICIONES</t>
  </si>
  <si>
    <t>978-84-96238-64-0</t>
  </si>
  <si>
    <t>ALCARAZ,M. &amp; PEREZ, F. (coord.)</t>
  </si>
  <si>
    <t>SIGNIFICADO, EMOCIÓN Y VALOR.</t>
  </si>
  <si>
    <t xml:space="preserve">MACHADO </t>
  </si>
  <si>
    <t>978-84-7774-696-6</t>
  </si>
  <si>
    <t>STORR, A.</t>
  </si>
  <si>
    <t>LA MUSICA Y LA MENTE</t>
  </si>
  <si>
    <t>PAIDOS</t>
  </si>
  <si>
    <t>978-84-493-2119-1</t>
  </si>
  <si>
    <t>DONNIER, P.</t>
  </si>
  <si>
    <t>EL DUENDE Y EL RELOJ</t>
  </si>
  <si>
    <t>CORDOBA</t>
  </si>
  <si>
    <t>PUNTOREKLAMO</t>
  </si>
  <si>
    <t>978-84-935021-8-8</t>
  </si>
  <si>
    <t>CUENTO INFANTIL</t>
  </si>
  <si>
    <t>PIQUER, R.</t>
  </si>
  <si>
    <t>CLASICISMO MODERNO,NEOCLASICISMO Y RETORNOS EN EL PENSAMIENTO MUSICAL ESPAÑOL</t>
  </si>
  <si>
    <t>DOBLE J</t>
  </si>
  <si>
    <t>978-84-96875-94-4</t>
  </si>
  <si>
    <t>SHONBERG, A.</t>
  </si>
  <si>
    <t>EL ESTILO Y LA IDEA</t>
  </si>
  <si>
    <t>MUNDIMUSICA</t>
  </si>
  <si>
    <t>978-84-936631-2-4</t>
  </si>
  <si>
    <t>BOULEZ, P.</t>
  </si>
  <si>
    <t>PENSAR  LA MUSICA HOY</t>
  </si>
  <si>
    <t>MURCIA</t>
  </si>
  <si>
    <t>ALBADALEJO</t>
  </si>
  <si>
    <t>978-84-89882-43-0</t>
  </si>
  <si>
    <t>RUBIO, L. &amp; ZORI, C.</t>
  </si>
  <si>
    <t>LA PSICOMOTRICIDAD EN LA ESCUELA</t>
  </si>
  <si>
    <t>DOSSAT 2000</t>
  </si>
  <si>
    <t>978-84-96437-43-2</t>
  </si>
  <si>
    <t>GAINZA, V.</t>
  </si>
  <si>
    <t>LA INICIACIÓN MUSICAL DEL NIÑO</t>
  </si>
  <si>
    <t>MELOS EDICIONES MUSICALES</t>
  </si>
  <si>
    <t>978-987-611-126-3</t>
  </si>
  <si>
    <t>ELLIS, M.</t>
  </si>
  <si>
    <t>A CHORD IN TIME:  THE EVOLUTION OF THE AUGMENTED SIXTH FROM MONTEVERDI TO MAHLER</t>
  </si>
  <si>
    <t>FARNHAM UK.</t>
  </si>
  <si>
    <t>ASHGATE PUBLISHING LIMITED</t>
  </si>
  <si>
    <t>978-0-7546-6385-0</t>
  </si>
  <si>
    <t>INGLÉS</t>
  </si>
  <si>
    <t>HEPOKOSKI, J.</t>
  </si>
  <si>
    <t>MUSIC, STRUCTURE, THOUGHT: SELECTED ESSAYS</t>
  </si>
  <si>
    <t>978-0-7546-2852-1</t>
  </si>
  <si>
    <t>ENCABO, E.</t>
  </si>
  <si>
    <t>MUSICA Y NACIONALISMOS EN ESPAÑA</t>
  </si>
  <si>
    <t>ERASMUS</t>
  </si>
  <si>
    <t>978-84-934552-6-2</t>
  </si>
  <si>
    <t>PROLOG. CORTES. F.</t>
  </si>
  <si>
    <t>HELLABY, J.</t>
  </si>
  <si>
    <t>READING MUSICAL INTERPRETATION: CASE ESTUDIES IN SOLO PIANO PERFORMANCE</t>
  </si>
  <si>
    <t>978-0-7546-6667-7</t>
  </si>
  <si>
    <t>KATZ, M.</t>
  </si>
  <si>
    <t>THE COMPLETE COLLABORATOR: THE PIANIST AS PATNER</t>
  </si>
  <si>
    <t>NEW YORK</t>
  </si>
  <si>
    <t>OXFORD UNIVERSITY PRESS</t>
  </si>
  <si>
    <t>978-0-19-536795-9</t>
  </si>
  <si>
    <t>SOKOLOV, A.</t>
  </si>
  <si>
    <t>COMPOSICION MUSICAL EN EL SIGLO XX</t>
  </si>
  <si>
    <t>ZOLLER &amp; LEVY</t>
  </si>
  <si>
    <t>84-609-6195-8</t>
  </si>
  <si>
    <t>POUSSEUR, H.</t>
  </si>
  <si>
    <t>SÉRIE ET HARMONIE GÉNÉRALISÉES: UNE THÉORIE DE LA COMPOSITION MUSICALE</t>
  </si>
  <si>
    <t>WAVRE, BEL</t>
  </si>
  <si>
    <t>MARDAGA</t>
  </si>
  <si>
    <t>978-2-8047-0013-3</t>
  </si>
  <si>
    <t>FRANCÉS</t>
  </si>
  <si>
    <t>ASENJO,F.</t>
  </si>
  <si>
    <t>CRÓNICA DE LA LÍRICA ESPAÑOLA Y FUNDACIÓN DEL TEATRO DE LA ZARZUELA 1839-1863</t>
  </si>
  <si>
    <t>INSTITUTO COMPLUTENSE DE CIENCIAS MUSICALES</t>
  </si>
  <si>
    <t>84-89457-37-9</t>
  </si>
  <si>
    <t>PRÓLG: PERAL, L.; INTRO: CASARES, E.</t>
  </si>
  <si>
    <t>BAECK.E.</t>
  </si>
  <si>
    <t>ANDRÉ CLUYTENS: ITINÉRAIRE D'UN CHEF D'ORCHESTRE</t>
  </si>
  <si>
    <t>978-2-8047-0011-9</t>
  </si>
  <si>
    <t>EUFONÍA</t>
  </si>
  <si>
    <t>MÚSICA Y MEDICINA</t>
  </si>
  <si>
    <t>GRAÓ</t>
  </si>
  <si>
    <t>1135-6308</t>
  </si>
  <si>
    <t>LAITZ, S. &amp; BARLETTE,C.</t>
  </si>
  <si>
    <t>GRADUATE REVIEW OF TONAL THEORY</t>
  </si>
  <si>
    <t>978-0-19-537698-2</t>
  </si>
  <si>
    <t>INGLÉS, CONTIENE CD.</t>
  </si>
  <si>
    <t>LORENZO, M. &amp; LORENZO, A.</t>
  </si>
  <si>
    <t>ANÁLISIS MUSICAL: CLAVES PARA ENTENDER E INTERPRETAR LA MÚSICA</t>
  </si>
  <si>
    <t>BOILEAU</t>
  </si>
  <si>
    <t>978-84-8020-755-3</t>
  </si>
  <si>
    <t>GOMEZ,P., HERNÁNDEZ, L. et alt.</t>
  </si>
  <si>
    <t>EL ARCHIVO DE LOS SONIDOS: LA GESTIÓN DE FONDOS MUSICALES</t>
  </si>
  <si>
    <t>SALAMANCA</t>
  </si>
  <si>
    <t>ACAL</t>
  </si>
  <si>
    <t>978-84-612-2933-8</t>
  </si>
  <si>
    <t>PRÓLG: CASARES, E.</t>
  </si>
  <si>
    <t>HERNÁNDEZ, J. &amp; MARTÍN, E, (eds.)</t>
  </si>
  <si>
    <t>LAS PALABRAS DE LA MÚSICA: ESCRITOS DE RAMÓN BARCE</t>
  </si>
  <si>
    <t>978-84-89457-41-6</t>
  </si>
  <si>
    <t>CASARES, E. (coord)</t>
  </si>
  <si>
    <t>DICCIONARIO DE LA ZARZUELA ESPAÑA E HISPANOAMÉRICA. VOL I</t>
  </si>
  <si>
    <t>84-89457-22-0</t>
  </si>
  <si>
    <t>DICCIONARIO DE LA ZARZUELA ESPAÑA E HISPANOAMÉRICA. VOL II</t>
  </si>
  <si>
    <t>84-89457-30-1</t>
  </si>
  <si>
    <t>TORRES,E.</t>
  </si>
  <si>
    <t>LAS ÓPERAS DE MANUEL DE FALLA: DE LA VIDA BREVE A EL RETABLO DE MAESE PEDRO</t>
  </si>
  <si>
    <t>SOCIEDAD ESPAÑOLA DE MUSICOLOGÍA</t>
  </si>
  <si>
    <t>978-84-86878-07-8</t>
  </si>
  <si>
    <t>GOUBAULT, C.</t>
  </si>
  <si>
    <t>HISTOIRE DE L'INSTRUMENTATION ET DE L'OTCHESTRATION</t>
  </si>
  <si>
    <t>FRANCE</t>
  </si>
  <si>
    <t>MINERVE</t>
  </si>
  <si>
    <t>978-2-86931-123-7</t>
  </si>
  <si>
    <t>MARCO, T.</t>
  </si>
  <si>
    <t>PENSAMIENTO MUSICAL Y SIGLO XX</t>
  </si>
  <si>
    <t>FUNDACIÓN AUTOR</t>
  </si>
  <si>
    <t>84-8048-469-1</t>
  </si>
  <si>
    <t>HARVEY,J.</t>
  </si>
  <si>
    <t>MÚSICA E INSPIRACIÓN</t>
  </si>
  <si>
    <t>GLOBAL RHYTHM PRESS</t>
  </si>
  <si>
    <t>978-84-96879-31-7</t>
  </si>
  <si>
    <t>CAIRON 12</t>
  </si>
  <si>
    <t>CUERPO Y ARQUITECTURA</t>
  </si>
  <si>
    <t>UN. DE ALCALÁ</t>
  </si>
  <si>
    <t>1135-1996</t>
  </si>
  <si>
    <t>PEREZ,V. (ed.)</t>
  </si>
  <si>
    <t>¡ A BAILAR A LA CALLE! DANZA CONTEMPORÁNEA, ESPACIO PÚBLICO Y ARQUITECTURA</t>
  </si>
  <si>
    <t>UN. DE SALAMANCA</t>
  </si>
  <si>
    <t>978-84-7800-297-9</t>
  </si>
  <si>
    <t>LEGRAND,R.</t>
  </si>
  <si>
    <t>RAMEAU: ET LE POUVOIR DE L'HARMONIE</t>
  </si>
  <si>
    <t>PARIS</t>
  </si>
  <si>
    <t>CITE DE LA MUSIQUE</t>
  </si>
  <si>
    <t>978-2-914147-35-4</t>
  </si>
  <si>
    <t>DONÁ, M.</t>
  </si>
  <si>
    <t>FILOSOFIA DE LA MÚSICA</t>
  </si>
  <si>
    <t>978-84-96879-30-0</t>
  </si>
  <si>
    <t>IGLESIAS, N. &amp;LOZANO, I.</t>
  </si>
  <si>
    <t>LA MÚSICA DEL SIGLO XIX: UNA HERRAMIENTA PARA SU DESCRIPCIÓN BIBLOGRÁFICA</t>
  </si>
  <si>
    <t>BIBLIOTECA NACIONAL</t>
  </si>
  <si>
    <t>978-84-92462-02-5</t>
  </si>
  <si>
    <t>MANUAL PARA LA CATALOGACIÓN DE LA MÚSICA IMPRESA</t>
  </si>
  <si>
    <t>PEÑAS,C. (coord.)</t>
  </si>
  <si>
    <t>JORNADAS EN TORNO A REMACHA Y A LA GENERACIÓN DEL 27</t>
  </si>
  <si>
    <t>PAMPLONA</t>
  </si>
  <si>
    <t>UN. PÚBLICA DE NAVARRA</t>
  </si>
  <si>
    <t>84-95075-26-1</t>
  </si>
  <si>
    <t>PROKOFIEV, S.</t>
  </si>
  <si>
    <t>ROMEO AND JULIET</t>
  </si>
  <si>
    <t>HAMBURG, GE</t>
  </si>
  <si>
    <t>MUSIKVERLAG HANS SOKORSKI GMBH &amp;CO. KG,</t>
  </si>
  <si>
    <t>TSCHAIKOWSKY, P.</t>
  </si>
  <si>
    <t>SLEEPING BEAUTY OP.66</t>
  </si>
  <si>
    <t>VAN NUYS, CA</t>
  </si>
  <si>
    <t>KALMUS</t>
  </si>
  <si>
    <t>0-7692-3548-4</t>
  </si>
  <si>
    <t>SWUAN LAKE OP 20</t>
  </si>
  <si>
    <t>0-7692-3539-5</t>
  </si>
  <si>
    <t>THE NUTCRACKER OP 71</t>
  </si>
  <si>
    <t>0-7692-3538-7</t>
  </si>
  <si>
    <t>DOVER</t>
  </si>
  <si>
    <t>0-486-43812-0</t>
  </si>
  <si>
    <t>ADAM, A.</t>
  </si>
  <si>
    <t>GISELLE OU LES WILIS</t>
  </si>
  <si>
    <t>MAX ESCHIG</t>
  </si>
  <si>
    <t>DELIBES, L</t>
  </si>
  <si>
    <t>COPPELIA OU LA FILLE AUX YEUX D'EMAIL</t>
  </si>
  <si>
    <t>SCHOTT</t>
  </si>
  <si>
    <t>ELORRIAGA, A.</t>
  </si>
  <si>
    <t>EL SONIDO SE COMPARTE</t>
  </si>
  <si>
    <t>UN. AUTÓNOMA DE MADRID</t>
  </si>
  <si>
    <t>978-84-8344-110-7</t>
  </si>
  <si>
    <t>VERGARA, V. &amp; RUIZ, J.</t>
  </si>
  <si>
    <t>CREAR, EDITAR Y COMPARTIR MUSICA DIGITAL</t>
  </si>
  <si>
    <t>ANAYA</t>
  </si>
  <si>
    <t>978-84-415-2568-9</t>
  </si>
  <si>
    <t>ROHMER, E.</t>
  </si>
  <si>
    <t>ENSAYO SOBRE LA NOCIÓN DE PROFUNDIDAD EN LA MÚSICA</t>
  </si>
  <si>
    <t>ÁRDORA ED.</t>
  </si>
  <si>
    <t>84-88020-25-2</t>
  </si>
  <si>
    <t>DIAGON-JACQUIN, L.</t>
  </si>
  <si>
    <t>LA MUSIQUE DE LISTZ ET LES ARTS VISUELS</t>
  </si>
  <si>
    <t>HERMANN</t>
  </si>
  <si>
    <t>978-2-7056-6815-0</t>
  </si>
  <si>
    <t>YZAGUIRRE, P. (dir.)</t>
  </si>
  <si>
    <t>II SEMANA DE MUSICA ESPAÑOLA "EL PASADO EN LA MÚSICA DE NUESTRO TIEMPO"</t>
  </si>
  <si>
    <t>FESTIVAL DE OTOÑO DE LA COMUNIDAD DE MADRID</t>
  </si>
  <si>
    <t>84-415-0051-3</t>
  </si>
  <si>
    <t>ESCUDERO, M.</t>
  </si>
  <si>
    <t>EDUCACIÓN MUSICAL, RÍTMICA Y PSICOMOTRIZ</t>
  </si>
  <si>
    <t>REAL MUSICAL</t>
  </si>
  <si>
    <t>84-387-0272-4</t>
  </si>
  <si>
    <t>CASTRO, M.</t>
  </si>
  <si>
    <t>HISTORIA MUSICAL DEL FLAMENCO</t>
  </si>
  <si>
    <t>PUBLICACIONES  BEETHOVEN 2000</t>
  </si>
  <si>
    <t>B-22048-2007</t>
  </si>
  <si>
    <t>PALACIOS, F. &amp; RIVERO, L.</t>
  </si>
  <si>
    <t>ARTILUGIOS E INTRUMENTOS PARA HACER MUSICA</t>
  </si>
  <si>
    <t>OPERA TRES. EDICIONES MUSICALES</t>
  </si>
  <si>
    <t>84-7893001-9</t>
  </si>
  <si>
    <t>ILUSTRACIONES PARA NIÑOS</t>
  </si>
  <si>
    <t>VIZOSO, J.</t>
  </si>
  <si>
    <t>INSTRUCCIONES PARA TROPEZARSE A VIVALDI Y OTROS ENSAYOS</t>
  </si>
  <si>
    <t>A CORUÑA</t>
  </si>
  <si>
    <t>DIFERENTE ED.</t>
  </si>
  <si>
    <t>978-84-613-7805-0</t>
  </si>
  <si>
    <t>FLORENCIO, F.</t>
  </si>
  <si>
    <t>IMPUGNACIÓN LITERARIA A LA CROTALOGÍA ERUDITA O CIENCIA DE LAS CASTAÑUELAS</t>
  </si>
  <si>
    <t>IMPRENTA DEL DIARIO</t>
  </si>
  <si>
    <t>V-2404-1993</t>
  </si>
  <si>
    <t>GARCÍA, P.</t>
  </si>
  <si>
    <t xml:space="preserve">LA MÚSICA DEL COLOR Y EL COLOR DEL SONIDO </t>
  </si>
  <si>
    <t>ED. MAESTRO</t>
  </si>
  <si>
    <t>84-96644-02-2</t>
  </si>
  <si>
    <t>IRIGOIEN, I.</t>
  </si>
  <si>
    <t>LA DANZA EN EL PAIS VASCO</t>
  </si>
  <si>
    <t>BILBAO</t>
  </si>
  <si>
    <t>CAJA DE AHORROS VIZCAINA</t>
  </si>
  <si>
    <t>CALAIS-GERMAIN</t>
  </si>
  <si>
    <t>LA LIEBRE DE MARZO</t>
  </si>
  <si>
    <t>CARRERA, G. (coord)</t>
  </si>
  <si>
    <t>ESTIMULACIÓN TEMPRANA INTELIGENCIA EMOCIONAL Y COGNITIVA</t>
  </si>
  <si>
    <t>CULTURAL SA</t>
  </si>
  <si>
    <t>978-84-8055-776-4</t>
  </si>
  <si>
    <t>MARTÍNEZ , E. &amp; BAL, J.</t>
  </si>
  <si>
    <t>CANCIONERO GALLEGO</t>
  </si>
  <si>
    <t>FUNDACIÓN PEDRO BARRIÉ DE LA MAZA</t>
  </si>
  <si>
    <t>978-84-95892-59-1</t>
  </si>
  <si>
    <t>CONTIENE FACCSIMIL Y PRÓLOGO</t>
  </si>
  <si>
    <t>KIVY, P.</t>
  </si>
  <si>
    <t>NUEVOS ENSAYOS SOBRE LA COMPRENSIÓN MUSICAL</t>
  </si>
  <si>
    <t>84-493-1742-8</t>
  </si>
  <si>
    <t>PUNTOS DE REFERENCIA</t>
  </si>
  <si>
    <t>GEDISA</t>
  </si>
  <si>
    <t>978-84-7432-197-5</t>
  </si>
  <si>
    <t>WILLEMS, E.</t>
  </si>
  <si>
    <t>EL VALOR HUMANO DE LA EDUCACIÓN MUSICAL</t>
  </si>
  <si>
    <t>978-84-493-1264-9</t>
  </si>
  <si>
    <t>SCHOPENHAUER, A.</t>
  </si>
  <si>
    <t>PENSAMIENTO, PALABRAS Y MUSICA</t>
  </si>
  <si>
    <t>EDAF</t>
  </si>
  <si>
    <t>978-84-414-0420-5</t>
  </si>
  <si>
    <t>ORTEGA Y GASSET</t>
  </si>
  <si>
    <t>LA DESHUMANIZACIÓN DEL ARTE</t>
  </si>
  <si>
    <t>ALIANZA EDITORIAL</t>
  </si>
  <si>
    <t>978-84-206-4110-2</t>
  </si>
  <si>
    <t>ARTEAGA, M., PRIEGO, F. &amp; SERRANO, J.</t>
  </si>
  <si>
    <t>BAILAR EN LA ESCUELA</t>
  </si>
  <si>
    <t>GRUPO EDITORIAL UNIVERSITARIO</t>
  </si>
  <si>
    <t>84-8491-523-9</t>
  </si>
  <si>
    <t>DÍAZ, J.</t>
  </si>
  <si>
    <t>CASTILLA EDICIONES</t>
  </si>
  <si>
    <t>84-86097-23-1</t>
  </si>
  <si>
    <t>2 COPIAS</t>
  </si>
  <si>
    <t>RODRIGUEZ, A.</t>
  </si>
  <si>
    <t>LOS COMPOSITORES ESPAÑOLES</t>
  </si>
  <si>
    <t>CENTRO DE INVESTIGACIONES SOCIOLÓGICAS</t>
  </si>
  <si>
    <t>84-7476-237-5</t>
  </si>
  <si>
    <t>CARANDELL, A.</t>
  </si>
  <si>
    <t>EMMA MALERAS LES CASTANYOLES: LA GRANDESA D'UN INSTRUMENT PETIT</t>
  </si>
  <si>
    <t>INSTITUT DEL TEATRE DE LA DIP. DE BARCELONA</t>
  </si>
  <si>
    <t>84-7794-886-0</t>
  </si>
  <si>
    <t>MUNTANÉ, M., HERNÁNDEZ, F. &amp; PÉREZ, H.</t>
  </si>
  <si>
    <t>BASES PARA UN DEBATE SOBRE INVESTIGACIÓN ARTÍSTICA</t>
  </si>
  <si>
    <t>SECRETARÍA GENERAL TÉCNICA</t>
  </si>
  <si>
    <t>84-369-4348-1</t>
  </si>
  <si>
    <t>BUSONI, F.</t>
  </si>
  <si>
    <t>ESBOZO DE UNA NUEVA ESTÉTICA DE LA MÚSICA</t>
  </si>
  <si>
    <t>EDITORIAL DOBLE J</t>
  </si>
  <si>
    <t>FUBINI. E.</t>
  </si>
  <si>
    <t>MÚSICA YLENGUAJE EN LA ESTÉTICA CONTEMPORÁNEA</t>
  </si>
  <si>
    <t>84-206-4327-0</t>
  </si>
  <si>
    <t>EL ROMANTICISMO: ENTRE MÚSICA Y FILOSOFÍA</t>
  </si>
  <si>
    <t>PUBLICACIONS DE LA UNIVERSITAT DE VALÈNCIA</t>
  </si>
  <si>
    <t>978-84-370-3934-3</t>
  </si>
  <si>
    <t>ADORNO, W.</t>
  </si>
  <si>
    <t>FILOSOFIA DE LA NUEVA MÚSICA</t>
  </si>
  <si>
    <t>978-84-460-1676-2</t>
  </si>
  <si>
    <t>DIALÉCTICA DE LA ILUSTRACIÓN</t>
  </si>
  <si>
    <t>978-84-460-1677-9</t>
  </si>
  <si>
    <t>VALVERDE, J.</t>
  </si>
  <si>
    <t>BREVE HISTORIA Y ANTOLOGÍA DE LA ESTÉTICA</t>
  </si>
  <si>
    <t>978-84-344-8736-9</t>
  </si>
  <si>
    <t>BAYER, R.</t>
  </si>
  <si>
    <t>HISTORIA DE LA ESTÉTICA</t>
  </si>
  <si>
    <t>FONDO DE CULTURA ECONÓMICA</t>
  </si>
  <si>
    <t>84-375-0356-6</t>
  </si>
  <si>
    <t>GRANADOS, M.</t>
  </si>
  <si>
    <t>ARMONÍA DEL FLAMENCO, APLICADO A LA GUITARRA FLAMENCA</t>
  </si>
  <si>
    <t>B-48240-2004</t>
  </si>
  <si>
    <t>NUÑEZ, F</t>
  </si>
  <si>
    <t>COMPRENDE EL FLAMENCO</t>
  </si>
  <si>
    <t>FLAMENCO LIVE</t>
  </si>
  <si>
    <t>M-9013112-0-2</t>
  </si>
  <si>
    <t>Tiempo de Danza. Nº20</t>
  </si>
  <si>
    <t>GRUPO FRANCISCO DE GOY</t>
  </si>
  <si>
    <t>LA ESCUELA BOLERA.MÚSICA EN LA VILLA Y CORTE DE MADRID, S. XVIII-XIX vol. 3</t>
  </si>
  <si>
    <t>TAÑIDOS</t>
  </si>
  <si>
    <t>8-436001-532776</t>
  </si>
  <si>
    <t>LA ESCUELA BOLERA.MÚSICA EN LA VILLA Y CORTE DE MADRID, S. XVIII-XIX vol. 2</t>
  </si>
  <si>
    <t>8-436001-532196</t>
  </si>
  <si>
    <t>LA ESCUELA BOLERA.MÚSICA EN LA VILLA Y CORTE DE MADRID, S. XVIII-XIX vol. 1</t>
  </si>
  <si>
    <t>8-436001-531571</t>
  </si>
  <si>
    <t>JIRI KYLIÁN, NEDERLANDS DANS THEATER</t>
  </si>
  <si>
    <t>BLACK &amp; WHITE</t>
  </si>
  <si>
    <t>ARTHASU MUSIK</t>
  </si>
  <si>
    <t>4-006680-100845</t>
  </si>
  <si>
    <t>HALFFTER, C.</t>
  </si>
  <si>
    <t>LÁZARO, OPERA EN UN ACTO</t>
  </si>
  <si>
    <t xml:space="preserve">NEOS </t>
  </si>
  <si>
    <t>4-260063-508028</t>
  </si>
  <si>
    <t>ÓPERA, PHILHARMONISCHES ORCHESTER KIEL</t>
  </si>
  <si>
    <t>VERDI, G.</t>
  </si>
  <si>
    <t>LA TRAVIATA</t>
  </si>
  <si>
    <t>DECCA</t>
  </si>
  <si>
    <t>0-44007-14319-3</t>
  </si>
  <si>
    <t>ÓPERA, ORQUESTA Y COROS DEL ROYAL ÓPERA HOUSE. GEORG SOLTI</t>
  </si>
  <si>
    <t>PARIS OPERA BALLET</t>
  </si>
  <si>
    <t>PICASSO AND DANCE: LE TRAIN BLUE, LE TRICORNE</t>
  </si>
  <si>
    <t>WARNER MUSIC</t>
  </si>
  <si>
    <t>4509-98755-2</t>
  </si>
  <si>
    <t>SALADO, M.</t>
  </si>
  <si>
    <t>EL BAILE FLAMENCO: SOLEÁ, CAÑAS</t>
  </si>
  <si>
    <t>CALÉ RECORDS</t>
  </si>
  <si>
    <t>8-430761-700093</t>
  </si>
  <si>
    <t>EL BAILE FLAMENCO: SOLEÁ POR BULERIAS, MARTINETES</t>
  </si>
  <si>
    <t>Matamoros Ocaña, E</t>
  </si>
  <si>
    <t>Augusto Bournonville. Historia y estilo</t>
  </si>
  <si>
    <t>978-84-460-2967-0</t>
  </si>
  <si>
    <t xml:space="preserve"> Hernández Castillo, A</t>
  </si>
  <si>
    <t>Alzira-Valencia</t>
  </si>
  <si>
    <t>Cruces Roldán</t>
  </si>
  <si>
    <t>La niña de los peines</t>
  </si>
  <si>
    <t>978-84-92573-38-7</t>
  </si>
  <si>
    <t>Howse</t>
  </si>
  <si>
    <t>Técnica de la danza y prevención de lesiones</t>
  </si>
  <si>
    <t>84-8019-648-3</t>
  </si>
  <si>
    <t>Franklin, E</t>
  </si>
  <si>
    <t>Dinamica alignment. Through imagery</t>
  </si>
  <si>
    <t>Human Kinetics</t>
  </si>
  <si>
    <t>0-87322-475-2</t>
  </si>
  <si>
    <t>Hutchinson, A y Curran, T</t>
  </si>
  <si>
    <t>Your move</t>
  </si>
  <si>
    <t>NY-USA</t>
  </si>
  <si>
    <t>Routledge</t>
  </si>
  <si>
    <t>978-0-415-97892-7</t>
  </si>
  <si>
    <t>Gran historia de la música. Macbeth</t>
  </si>
  <si>
    <t>Salvat</t>
  </si>
  <si>
    <t>Selby, A</t>
  </si>
  <si>
    <t>Animación. Nuevos proyectos y procesos creativos</t>
  </si>
  <si>
    <t>Parramon Arquitectura y Diseño</t>
  </si>
  <si>
    <t>978-84-342-3542-7</t>
  </si>
  <si>
    <t>Nureyev</t>
  </si>
  <si>
    <t>Raymonda. Documentary</t>
  </si>
  <si>
    <t>París</t>
  </si>
  <si>
    <t>Art House Music</t>
  </si>
  <si>
    <t>978-3-941311-07-7</t>
  </si>
  <si>
    <t>Baras</t>
  </si>
  <si>
    <t>Mariana Pineda</t>
  </si>
  <si>
    <t>SNM</t>
  </si>
  <si>
    <t>Castejón Costa, J.L</t>
  </si>
  <si>
    <t>Introducción a los métodos y técnicas de investigación y obtención de datos en psicología</t>
  </si>
  <si>
    <t>Alicante</t>
  </si>
  <si>
    <t>84-89522-70-7</t>
  </si>
  <si>
    <t>Sandín Esteban. M.P</t>
  </si>
  <si>
    <t>Investigación cualitativa en educación. Fundamentos y tradiciones</t>
  </si>
  <si>
    <t>Aravaca-Madrid</t>
  </si>
  <si>
    <t>Mc Graw Hill</t>
  </si>
  <si>
    <t>84-481-3779-5</t>
  </si>
  <si>
    <t>Cardona Moltó, MC</t>
  </si>
  <si>
    <t>introducción a los métodos de investigación en educación</t>
  </si>
  <si>
    <t>EOS</t>
  </si>
  <si>
    <t>84-9727-006-1</t>
  </si>
  <si>
    <t xml:space="preserve">McMillan, J </t>
  </si>
  <si>
    <t>Investigación educativa</t>
  </si>
  <si>
    <t>Pearson. Addison Wesley</t>
  </si>
  <si>
    <t>978-84-205-4163-1</t>
  </si>
  <si>
    <t>Medina Rivilla, A y Salvador Mata, F</t>
  </si>
  <si>
    <t>Didáctica General</t>
  </si>
  <si>
    <t>978-84-8322-521-9</t>
  </si>
  <si>
    <t>Sevillano García, M.L</t>
  </si>
  <si>
    <t>Investigar para innovar en enseñanza</t>
  </si>
  <si>
    <t>978-84-8322-393-2</t>
  </si>
  <si>
    <t>Ruiz Palmero, J</t>
  </si>
  <si>
    <t xml:space="preserve">temas de didáctica y organización escolar </t>
  </si>
  <si>
    <t>84-9700-071-4</t>
  </si>
  <si>
    <t>Vázquez, B</t>
  </si>
  <si>
    <t>Bases educativas de la actividad física y el deporte</t>
  </si>
  <si>
    <t>Síntesis</t>
  </si>
  <si>
    <t>84-7738-887-3</t>
  </si>
  <si>
    <t>Markessinis, A</t>
  </si>
  <si>
    <t>Historia de la danza desde sus orígenes</t>
  </si>
  <si>
    <t>Librerías deportivas Esteban Sanz</t>
  </si>
  <si>
    <t>84-85977-58-0</t>
  </si>
  <si>
    <t>Dorin, P</t>
  </si>
  <si>
    <t>Creación coreográfica</t>
  </si>
  <si>
    <t>Libros del Rojas</t>
  </si>
  <si>
    <t>978-987-1075-73-7</t>
  </si>
  <si>
    <t>Wigman, M</t>
  </si>
  <si>
    <t>el lenguaje de la danza</t>
  </si>
  <si>
    <t>Aguazul</t>
  </si>
  <si>
    <t>84-923551-1-5</t>
  </si>
  <si>
    <t>Robinson, J</t>
  </si>
  <si>
    <t>El niño y la danza</t>
  </si>
  <si>
    <t>Octaedro</t>
  </si>
  <si>
    <t>84-8063-005-1</t>
  </si>
  <si>
    <t>Ruibal, O</t>
  </si>
  <si>
    <t>Unidades didácticas para secundaria V</t>
  </si>
  <si>
    <t>84-87330-50-9</t>
  </si>
  <si>
    <t>Taylor, J</t>
  </si>
  <si>
    <t>Psicología de la danza</t>
  </si>
  <si>
    <t>Móstoles</t>
  </si>
  <si>
    <t>Gaia</t>
  </si>
  <si>
    <t>978-84-8445-223-2</t>
  </si>
  <si>
    <t>Se deja en tema danza o se pasa a tema psico</t>
  </si>
  <si>
    <t>escuela de danza. La noche de la Gran gala</t>
  </si>
  <si>
    <t>Sabadell</t>
  </si>
  <si>
    <t>978-84-246-3397-4</t>
  </si>
  <si>
    <t>Castañer, M</t>
  </si>
  <si>
    <t>unidades didácticas para primaria</t>
  </si>
  <si>
    <t>84-87330-10-X</t>
  </si>
  <si>
    <t>Fundación Antonio Gades</t>
  </si>
  <si>
    <t>Antonio Gades</t>
  </si>
  <si>
    <t>Fundación autor</t>
  </si>
  <si>
    <t>84-8048652-X</t>
  </si>
  <si>
    <t>Serrano, MV</t>
  </si>
  <si>
    <t>La danza española. Escuela Bolera</t>
  </si>
  <si>
    <t>84-95977-92-0</t>
  </si>
  <si>
    <t>Centro de Documentación de Música y Danza- INAEM</t>
  </si>
  <si>
    <t>los compositores españoles y el ballet en el siglo XX</t>
  </si>
  <si>
    <t>Centro de Documentación de Música y Danza-INAEM</t>
  </si>
  <si>
    <t>84-87583-22-9</t>
  </si>
  <si>
    <t>Snow, M</t>
  </si>
  <si>
    <t>movimiento, ritmo y música</t>
  </si>
  <si>
    <t>méxico</t>
  </si>
  <si>
    <t>CFE</t>
  </si>
  <si>
    <t>978-968-16-8125-8</t>
  </si>
  <si>
    <t>revista de ciencias de la danza. Cairón. nº1</t>
  </si>
  <si>
    <t>Universidad de Alcalá</t>
  </si>
  <si>
    <t>revista de ciencias de la danza.Cairón nº2</t>
  </si>
  <si>
    <t>revista de ciencias de la danza. Cairónnº3</t>
  </si>
  <si>
    <t>revista de ciencias de la danza. Cairón nº4</t>
  </si>
  <si>
    <t>revista de ciencias de la danza. Cairón nº10</t>
  </si>
  <si>
    <t>Navarro García, J.L</t>
  </si>
  <si>
    <t>HISTORIA DEL BAILE FLAMENCO VOL.I</t>
  </si>
  <si>
    <t>HISTORIA DEL BAILE FLAMENCO VOL.II</t>
  </si>
  <si>
    <t>HISTORIA DEL BAILE FLAMENCO VOL.III</t>
  </si>
  <si>
    <t>HISTORIA DEL BAILE FLAMENCO VOL.IV</t>
  </si>
  <si>
    <t>JOSÉ Martínez Hernández</t>
  </si>
  <si>
    <t>El Cante Flamenco, la voz honda y libre.</t>
  </si>
  <si>
    <t>84-96416-88-7</t>
  </si>
  <si>
    <t>Juan José López Molina (Coord.), Lino Cabezas, Miguel Copón, Catalina Ruiz, Ana Zugasti</t>
  </si>
  <si>
    <t>La representación de la Representación. Danza, Teatro, Cine, Música</t>
  </si>
  <si>
    <t>Cátedra</t>
  </si>
  <si>
    <t>978-84-376-2425-9</t>
  </si>
  <si>
    <t>Ricardo Puerta Caminero</t>
  </si>
  <si>
    <t>Fundamentos técnicos del Baile Social estándar. Foxtrot, Tango, Vals Ingés.</t>
  </si>
  <si>
    <t>Gymnos, Editorial Deportiva</t>
  </si>
  <si>
    <t>84-8013-391-0</t>
  </si>
  <si>
    <t>Mª Victoria Hernández</t>
  </si>
  <si>
    <t>Danza Contemplativa</t>
  </si>
  <si>
    <t>San Pablo</t>
  </si>
  <si>
    <t>978-84-285-2803-0</t>
  </si>
  <si>
    <t>Manuel Ríos Ruiz</t>
  </si>
  <si>
    <t>El gran libro del FLAMENCO</t>
  </si>
  <si>
    <t>Calambur</t>
  </si>
  <si>
    <t>84-88015-95-X</t>
  </si>
  <si>
    <t>Carlos Gardel, Astor Piazzola, Horacio Salgan, Daniel Melingo, etc.</t>
  </si>
  <si>
    <t>Beguiner´s guide to TANGO</t>
  </si>
  <si>
    <t>Demon Music Group LTD.</t>
  </si>
  <si>
    <t>Camaron, Pata Negra, Lole y Manuel, Manzanita, etc.</t>
  </si>
  <si>
    <t>Los gitanos cantan a Federico García Lorca</t>
  </si>
  <si>
    <t>PolyGram Ibérica S.A.</t>
  </si>
  <si>
    <t>2 CDS</t>
  </si>
  <si>
    <t>Paco de Lucía, Juan Peña, Camarón, Pitingo, etc.</t>
  </si>
  <si>
    <t>Flamenco para niños</t>
  </si>
  <si>
    <t>Universal Music Spain</t>
  </si>
  <si>
    <t>Raimundo Amador, Ketama, A. Mairena, J, Habichuela, C. Linares, P. de Lucía, Tomatito, etc.</t>
  </si>
  <si>
    <t>El Flamenco es universal</t>
  </si>
  <si>
    <t>Universal Music Spain S.L.</t>
  </si>
  <si>
    <t>Giuseppe Verdi. Orquesta filarmónica de Viena</t>
  </si>
  <si>
    <t>Rigoletto</t>
  </si>
  <si>
    <t>Universal Music Spain, S.L.</t>
  </si>
  <si>
    <t>CREAR TEMA Öpera</t>
  </si>
  <si>
    <t>Libreto: A. Carreño y L. Fernández de Sevilla. Música: R. Soutullo y J. Vert</t>
  </si>
  <si>
    <t>La del Soto del Parral</t>
  </si>
  <si>
    <t>Ministerio de cultura</t>
  </si>
  <si>
    <t>Director musical, escena y artístico José María Damunt</t>
  </si>
  <si>
    <t>La Tabernera del puerto</t>
  </si>
  <si>
    <t>Las Palmas de Gran Canaria</t>
  </si>
  <si>
    <t>CREAR SUBTEMA zarzuela</t>
  </si>
  <si>
    <t>José María Damunt</t>
  </si>
  <si>
    <t>La canción del olvido</t>
  </si>
  <si>
    <t>Jose María Damunt</t>
  </si>
  <si>
    <t>La Tabernera del Puerto</t>
  </si>
  <si>
    <t>La Dolorosa</t>
  </si>
  <si>
    <t>Bosco Calvo, J &amp; BURELL, V.</t>
  </si>
  <si>
    <t>DANZA Y MEDICINA: LAS ACTAS DE UN ENCUENTRO</t>
  </si>
  <si>
    <t>84-85977-76-9</t>
  </si>
  <si>
    <t>ANDERSON, P.</t>
  </si>
  <si>
    <t>DANCE COMPOSITION BASICS</t>
  </si>
  <si>
    <t>CHAMPAIGN, IL.</t>
  </si>
  <si>
    <t>LIBRARY OF CONGRESS</t>
  </si>
  <si>
    <t>0-7360-5532-0</t>
  </si>
  <si>
    <t>escuela de danza. Un sueño sobre puntas</t>
  </si>
  <si>
    <t>escuela de danza. Ha nacido una estrella</t>
  </si>
  <si>
    <t>978-84-246-3396-7</t>
  </si>
  <si>
    <t>Walter Laird</t>
  </si>
  <si>
    <t>Revisado 2009</t>
  </si>
  <si>
    <t>The Laird Technique of Latin Dancing</t>
  </si>
  <si>
    <t>The Commemorative Edition</t>
  </si>
  <si>
    <t>Alex Moore</t>
  </si>
  <si>
    <t>Ballroom Dancing</t>
  </si>
  <si>
    <t>Tenth Edition</t>
  </si>
  <si>
    <t>Guy Howard</t>
  </si>
  <si>
    <t>IDTA Technique of Ballroom Dancing</t>
  </si>
  <si>
    <t>IDTA Ballroom Branch Technical Committee</t>
  </si>
  <si>
    <t>Ken Akrill</t>
  </si>
  <si>
    <t>The UKA Ballroom Book</t>
  </si>
  <si>
    <t>UKA</t>
  </si>
  <si>
    <t>Geoffrey Hearn</t>
  </si>
  <si>
    <t>A Technique of Advanced Standard Ballroom Figures</t>
  </si>
  <si>
    <t xml:space="preserve">Geoffrey Heard </t>
  </si>
  <si>
    <t>Latin American Dance Faculty  Commite</t>
  </si>
  <si>
    <t>ISTD Latin American Technique Books Cha Cha Cha</t>
  </si>
  <si>
    <t>ISTD Latin American Technique Books Rumba</t>
  </si>
  <si>
    <t>ISTD Latin American Technique Books Jive</t>
  </si>
  <si>
    <t>ISTD Latin American Technique Books Samba</t>
  </si>
  <si>
    <t>ISTD Latin American Technique Books Paso Doble</t>
  </si>
  <si>
    <t>Harry Smith-Hampshire</t>
  </si>
  <si>
    <t>The Viennese Waltz</t>
  </si>
  <si>
    <t>SupaDance</t>
  </si>
  <si>
    <t xml:space="preserve">ISTD Latin American Grades Examination Specification </t>
  </si>
  <si>
    <t>Ruud Vermey</t>
  </si>
  <si>
    <t>Thinking, Sensing and Doing in Latin American Dancing</t>
  </si>
  <si>
    <t>Kastell</t>
  </si>
  <si>
    <t>ISTD The Ballroom Technique</t>
  </si>
  <si>
    <t>Maximiliaan Winkelhuis</t>
  </si>
  <si>
    <t>Dance to your Maximum</t>
  </si>
  <si>
    <t>Karstens</t>
  </si>
  <si>
    <t>Karen Clippinger</t>
  </si>
  <si>
    <t>Dance Anatomy and Kinesiology</t>
  </si>
  <si>
    <t>Arnold G. Nelson &amp; Jouko Kokkonen</t>
  </si>
  <si>
    <t>Stretching Anatomy</t>
  </si>
  <si>
    <t>Eric Franklin</t>
  </si>
  <si>
    <t>Conditioning for Dance</t>
  </si>
  <si>
    <t>Kostrovitskaya, V</t>
  </si>
  <si>
    <t>100 Lessons in classical ballet</t>
  </si>
  <si>
    <t>Limelight editions</t>
  </si>
  <si>
    <t>0-87910-068-0</t>
  </si>
  <si>
    <t>Schorer, S</t>
  </si>
  <si>
    <t>Balanchine technique</t>
  </si>
  <si>
    <t>Duato, N</t>
  </si>
  <si>
    <t>El placer de la danza</t>
  </si>
  <si>
    <t>Sintesis</t>
  </si>
  <si>
    <t>84-9756-276-3</t>
  </si>
  <si>
    <t>Guelbert, V</t>
  </si>
  <si>
    <t>Metodología de la técnica del pas de deux</t>
  </si>
  <si>
    <t>SANTIAGO DE CHILE</t>
  </si>
  <si>
    <t>Universitaria</t>
  </si>
  <si>
    <t>956-11-1639-1</t>
  </si>
  <si>
    <t>Stanislavski, C</t>
  </si>
  <si>
    <t>La construcción del personaje</t>
  </si>
  <si>
    <t>Alianza editorial</t>
  </si>
  <si>
    <t>978-84-206-3878-2</t>
  </si>
  <si>
    <t>Hethmon, R</t>
  </si>
  <si>
    <t>El método del Actors Studio</t>
  </si>
  <si>
    <t>Fundamentos Colección Arte</t>
  </si>
  <si>
    <t>978-84-245-0094-8</t>
  </si>
  <si>
    <t>Huet, A</t>
  </si>
  <si>
    <t>El guión</t>
  </si>
  <si>
    <t>Paidós</t>
  </si>
  <si>
    <t>978-84-493-1845-0</t>
  </si>
  <si>
    <t>Meyerhorld, V</t>
  </si>
  <si>
    <t>Teoría teatral</t>
  </si>
  <si>
    <t xml:space="preserve">Fundamentos </t>
  </si>
  <si>
    <t>978-84-245-0021-4</t>
  </si>
  <si>
    <t>Barr, T</t>
  </si>
  <si>
    <t>Actuando para la cámara</t>
  </si>
  <si>
    <t>Plot Ediciones</t>
  </si>
  <si>
    <t>84-86702-53-4</t>
  </si>
  <si>
    <t>El trabajo del actor sobre sí mismo en el proceso creador de la encarnación</t>
  </si>
  <si>
    <t>Alba</t>
  </si>
  <si>
    <t>978-84-8428-470-3</t>
  </si>
  <si>
    <t>Bogart, A</t>
  </si>
  <si>
    <t>La preparación del director</t>
  </si>
  <si>
    <t>978-84-8428-387-4</t>
  </si>
  <si>
    <t>Chejov, M</t>
  </si>
  <si>
    <t>Sobre la técnica de la actuación</t>
  </si>
  <si>
    <t>978-84-89846-71-5</t>
  </si>
  <si>
    <t>Berry, C</t>
  </si>
  <si>
    <t>La voz y el actor</t>
  </si>
  <si>
    <t>84-8428-310-0</t>
  </si>
  <si>
    <t>El trabajo del actor sobre sí mismo en el proceso creador de la vivencia</t>
  </si>
  <si>
    <t>978-848428-182-5</t>
  </si>
  <si>
    <t>Hagen, U</t>
  </si>
  <si>
    <t>Un reto para el actor</t>
  </si>
  <si>
    <t>978-84-8428-130-6</t>
  </si>
  <si>
    <t>Lecoq, J</t>
  </si>
  <si>
    <t>El cuerpo poético</t>
  </si>
  <si>
    <t>978-84-8428-185-6</t>
  </si>
  <si>
    <t>Marcer, A</t>
  </si>
  <si>
    <t>Taller de teatro. Cómo organizar un taller y una representación teatral</t>
  </si>
  <si>
    <t>978-84-8428-223-5</t>
  </si>
  <si>
    <t>Brook, P</t>
  </si>
  <si>
    <t>La puerta abierta. Reflexiones sobre la interpretación y el teatro</t>
  </si>
  <si>
    <t>978-84-88730-61-9</t>
  </si>
  <si>
    <t>CID UNESCO</t>
  </si>
  <si>
    <t>Congreso Mundial de Investigación de la Danza. ACTAS.</t>
  </si>
  <si>
    <t>Consejo Internacional de la Danza CID-UNESCO</t>
  </si>
  <si>
    <t>978-84-613-8156-2</t>
  </si>
  <si>
    <t>MATERIAL CONGRESO</t>
  </si>
  <si>
    <t>NEDERLANS DANS THEATHER</t>
  </si>
  <si>
    <t>ARTHAUS MUSIK</t>
  </si>
  <si>
    <t>102 099</t>
  </si>
  <si>
    <t>MAILLOT</t>
  </si>
  <si>
    <t>LA BELLE. LOS BALLETS DE MONTECARLO</t>
  </si>
  <si>
    <t>MONTECARLO</t>
  </si>
  <si>
    <t>DIVUCSA</t>
  </si>
  <si>
    <t>DOTACION 2010</t>
  </si>
  <si>
    <t>2ª COPIA</t>
  </si>
  <si>
    <t>Noverre, J. Georges</t>
  </si>
  <si>
    <t>Cartas sobre la danza y los ballets</t>
  </si>
  <si>
    <t>84-85977-94-7</t>
  </si>
  <si>
    <t>Chazin, J</t>
  </si>
  <si>
    <t>The lure of perfection</t>
  </si>
  <si>
    <t>New York and London</t>
  </si>
  <si>
    <t>0-415-97038-5</t>
  </si>
  <si>
    <t>Glasstone</t>
  </si>
  <si>
    <t>Classical Ballet Terms. An ilustrated dicctionary</t>
  </si>
  <si>
    <t>Great Britain</t>
  </si>
  <si>
    <t>Dance books</t>
  </si>
  <si>
    <t>1 85273 080 3</t>
  </si>
  <si>
    <t>Kostrovitskaya, V. y Pisarev, A</t>
  </si>
  <si>
    <t>School of classical Dance</t>
  </si>
  <si>
    <t>1 85273 044 7</t>
  </si>
  <si>
    <t>Wirth, I</t>
  </si>
  <si>
    <t>Después de Giselle. Estética y ballet en el siglo XXI</t>
  </si>
  <si>
    <t>Valencia</t>
  </si>
  <si>
    <t>Advana vieja</t>
  </si>
  <si>
    <t>978-84-96846-08-1</t>
  </si>
  <si>
    <t>Taylor, J y Taylor, C</t>
  </si>
  <si>
    <t>Móstoles-Madrid</t>
  </si>
  <si>
    <t>Plisetskaya, M</t>
  </si>
  <si>
    <t>Yo Maya Plisétskaya</t>
  </si>
  <si>
    <t>Donostia-San Sebastián</t>
  </si>
  <si>
    <t>Nerea</t>
  </si>
  <si>
    <t>84-96341-17-7</t>
  </si>
  <si>
    <t>Bejart, M</t>
  </si>
  <si>
    <t>Maurice Béjart. Cartas a un joven bailarín</t>
  </si>
  <si>
    <t>Buenos Aires- Argentina</t>
  </si>
  <si>
    <t>Del Zorzal</t>
  </si>
  <si>
    <t>987-1081-64-2</t>
  </si>
  <si>
    <t>Ward, G</t>
  </si>
  <si>
    <t>Classical Ballet Technique</t>
  </si>
  <si>
    <t>Florida</t>
  </si>
  <si>
    <t>University Pres of Florida</t>
  </si>
  <si>
    <t>978-0-8130-0945-2</t>
  </si>
  <si>
    <t>Brown, H</t>
  </si>
  <si>
    <t>Phaidon</t>
  </si>
  <si>
    <t>978 0 7148 4865 5</t>
  </si>
  <si>
    <t>Cabo, A.</t>
  </si>
  <si>
    <t>Por la danza nº 66</t>
  </si>
  <si>
    <t>Asociación Cultural por la Danza</t>
  </si>
  <si>
    <t>M-5044-1990 ISSN 1134-6612</t>
  </si>
  <si>
    <t>Akrill Ken</t>
  </si>
  <si>
    <t>The Uka Latin Book</t>
  </si>
  <si>
    <t>Revised Edition</t>
  </si>
  <si>
    <t>Imperial Society of teachers of dancing</t>
  </si>
  <si>
    <t>Dance Examinations Board Grades 1-6 Modern Ballroom</t>
  </si>
  <si>
    <t>DUNCAN ISADORA</t>
  </si>
  <si>
    <t>EL ARTE DE LA DANZA</t>
  </si>
  <si>
    <t>978-84-460-1560-4</t>
  </si>
  <si>
    <t>ABAD CARLES, ANA</t>
  </si>
  <si>
    <t>HISTORIA DEL BALLET Y DE LA DANZA MODERNA</t>
  </si>
  <si>
    <t>978-84-206-5666-3</t>
  </si>
  <si>
    <t>STAKE R.E</t>
  </si>
  <si>
    <t>INVESTIGACIÓN CON ESTUDIO DE CASOS</t>
  </si>
  <si>
    <t xml:space="preserve">MORATA </t>
  </si>
  <si>
    <t>978-847112-422-7</t>
  </si>
  <si>
    <t>Sanchez Bañuelos</t>
  </si>
  <si>
    <t>842053456-5</t>
  </si>
  <si>
    <t>EL VALOR DE EDUCAR</t>
  </si>
  <si>
    <t>978-84-344-5364-7</t>
  </si>
  <si>
    <t>El arte de ser feliz</t>
  </si>
  <si>
    <t>Herder</t>
  </si>
  <si>
    <t>978-84-254-2628-5</t>
  </si>
  <si>
    <t>Sólo Compás. ALEGRÍAS</t>
  </si>
  <si>
    <t>SE-2206-96</t>
  </si>
  <si>
    <t>PA SABER DE FLAMENCO 1</t>
  </si>
  <si>
    <t>UNIVERSAL</t>
  </si>
  <si>
    <t>PA SABER DE FLAMENCO 2</t>
  </si>
  <si>
    <t>PA SABER DE FLAMENCO 3</t>
  </si>
  <si>
    <t>PA SABER DE FLAMENCO 4</t>
  </si>
  <si>
    <t>LACARCEL, J.</t>
  </si>
  <si>
    <t>PSICOLOGÍA DE LA MÚSICA Y EDUCACIÓN MUSICAL</t>
  </si>
  <si>
    <t>MACHADO LIBROS</t>
  </si>
  <si>
    <t>84-7774-116-6</t>
  </si>
  <si>
    <t>CONABLE &amp; CONABLE</t>
  </si>
  <si>
    <t>CÓMO APRENDER LA TÉCNICA ALEXANDER</t>
  </si>
  <si>
    <t>OBELISCO</t>
  </si>
  <si>
    <t>JURADO, J. &amp; RIFÓN, A.</t>
  </si>
  <si>
    <t>PROGRAMACIÓN DIDÁCTICA Y UNIDADES DIDÁCTICAS VOL III</t>
  </si>
  <si>
    <t>978-84-6762-939-2</t>
  </si>
  <si>
    <t>TEMARIO VOL II</t>
  </si>
  <si>
    <t>978-84-6658-022-9</t>
  </si>
  <si>
    <t>SHUSTERMAN, R</t>
  </si>
  <si>
    <t>ESTÉTICA PRAGMATISTA VIVENDO LA BELLEZA, REPENSANDO EL ARTE</t>
  </si>
  <si>
    <t>IDEA</t>
  </si>
  <si>
    <t>84-8236-259-3</t>
  </si>
  <si>
    <t>KASSEL EDITION REICHBERGER</t>
  </si>
  <si>
    <t>LERDHAL, F. &amp; JACKENDOFF, R.</t>
  </si>
  <si>
    <t>TEORÍA GENERATIVA DE LA MÚSICA TONAL</t>
  </si>
  <si>
    <t>84-460-1598-6</t>
  </si>
  <si>
    <t>FUBINI,E.</t>
  </si>
  <si>
    <t>LA ESTÉTICA MUSICAL DESDE LA ANTIGÜEDAD HASTA EL S. XX</t>
  </si>
  <si>
    <t>84-206-9071-1</t>
  </si>
  <si>
    <t>GARCÍA BACCA, J.</t>
  </si>
  <si>
    <t>FILOSOFÍA DE LA MÚSICA</t>
  </si>
  <si>
    <t>84-7658-140-8</t>
  </si>
  <si>
    <t>RUBIO, J.A. (coord)</t>
  </si>
  <si>
    <t>FUNDAMENTOS DE CIENCIAS SOCIALES APLICADOS A LA GESTIÓN CULTURAL (ARTES ESCÉNICAS)</t>
  </si>
  <si>
    <t>COMUNIDAD DE MADRID</t>
  </si>
  <si>
    <t>84-451-2996-8</t>
  </si>
  <si>
    <t>PLIEGO, V.</t>
  </si>
  <si>
    <t>PROGRAMACIÓN PARA OPOSICIONES DE CONSERVATORIO</t>
  </si>
  <si>
    <t>MUSICALIS</t>
  </si>
  <si>
    <t>84-930060-9-2</t>
  </si>
  <si>
    <t>GODWIN,J. (ed)</t>
  </si>
  <si>
    <t>LA ARMONÍA DE LAS ESFERAS</t>
  </si>
  <si>
    <t>GIRONA</t>
  </si>
  <si>
    <t>ATLANTA</t>
  </si>
  <si>
    <t>84-936510-2-2</t>
  </si>
  <si>
    <t>SLOBODA, J.</t>
  </si>
  <si>
    <t>GENERATIVE PROCESS IN MUSIC</t>
  </si>
  <si>
    <t>0-19-850846-8</t>
  </si>
  <si>
    <t>JUSLIN,P. &amp; SLOBODA,J. (ed)</t>
  </si>
  <si>
    <t>handbook of MUSIC AND EMOTION</t>
  </si>
  <si>
    <t>0-19-923014-3</t>
  </si>
  <si>
    <t>GUSTEMS, J. &amp; ELGSTRÖM, E.</t>
  </si>
  <si>
    <t>GUÍA PRÁCTICA PARA LA DIRECCIÓN DE GRUPOS VOCALES E INSTRUMENTALES</t>
  </si>
  <si>
    <t>84-7827-643-1</t>
  </si>
  <si>
    <t>BACA, J.</t>
  </si>
  <si>
    <t>LA COMUNICACIÓN SONORA</t>
  </si>
  <si>
    <t>84-9742-483-2</t>
  </si>
  <si>
    <t>JIMENO, J.M.</t>
  </si>
  <si>
    <t>DANZAS TRADICIONALES DE NAVARRA</t>
  </si>
  <si>
    <t>UDALBIDE</t>
  </si>
  <si>
    <t>84-7681-503-4</t>
  </si>
  <si>
    <t>LÓPEZ QUINTÁS, A.</t>
  </si>
  <si>
    <t>ESTÉTICA MUSICAL</t>
  </si>
  <si>
    <t>RIVERA ED.</t>
  </si>
  <si>
    <t>84-96093-78-6</t>
  </si>
  <si>
    <t>RIOS MARTÍN, J.C.</t>
  </si>
  <si>
    <t>LA IDENTIDAD ANDALUZA EN EL FLAMENCO</t>
  </si>
  <si>
    <t>ATRAPASUEÑOS</t>
  </si>
  <si>
    <t>84-613-1432-4</t>
  </si>
  <si>
    <t>HEMSY DE GAIZA, V.</t>
  </si>
  <si>
    <t>FUNDAMENTOS MATERIALES Y TÉCNICAS DE LA EDUCACIÓN MUSICAL</t>
  </si>
  <si>
    <t>RICORDI AMERICANA</t>
  </si>
  <si>
    <t>950-22-0216-3</t>
  </si>
  <si>
    <t>ROMÁN, A.</t>
  </si>
  <si>
    <t>MANUEL DE FALLA Y LA FILOSOFÍA ESPAÑOLA</t>
  </si>
  <si>
    <t>LULÚ</t>
  </si>
  <si>
    <t>978-1-4092-1858-6</t>
  </si>
  <si>
    <t>UNO DE TANTOS</t>
  </si>
  <si>
    <t>LAS CASTAÑUELAS</t>
  </si>
  <si>
    <t>EXTRAMUROS</t>
  </si>
  <si>
    <t>84-96784-59-8</t>
  </si>
  <si>
    <t>CALMELS, D.</t>
  </si>
  <si>
    <t>¿QUÉ ES LA PSICOMOTRICIDAD?</t>
  </si>
  <si>
    <t>LUMEN</t>
  </si>
  <si>
    <t>VILAR, G.</t>
  </si>
  <si>
    <t>EL DESORDEN ESTÉTICO</t>
  </si>
  <si>
    <t>84-8234-181-3</t>
  </si>
  <si>
    <t>PONCE DE LEÓN, L.</t>
  </si>
  <si>
    <t>EL LENGUAJE MUSICAL EN LAS ENSEÑANZAS ARTÍSITCAS</t>
  </si>
  <si>
    <t>84-9842-016-4</t>
  </si>
  <si>
    <t>BENNET, R.</t>
  </si>
  <si>
    <t>INVESTIGANDO LOS ESTILOS MUSICALES</t>
  </si>
  <si>
    <t>84-460-0925-2</t>
  </si>
  <si>
    <t>HOWARD, J.</t>
  </si>
  <si>
    <t>APRENDIENDO A COMPONER</t>
  </si>
  <si>
    <t>84-460-1361-4</t>
  </si>
  <si>
    <t>JIMENEZ,J.</t>
  </si>
  <si>
    <t>COLC. MUNDO MUSICAL</t>
  </si>
  <si>
    <t>FACTORÍA MUNDO MUSICAL</t>
  </si>
  <si>
    <t>JUEGO DE CARTAS</t>
  </si>
  <si>
    <t>ROSSINI, G</t>
  </si>
  <si>
    <t xml:space="preserve">El barbero de Sevilla. </t>
  </si>
  <si>
    <t>B-36673-2001 100 090-ES</t>
  </si>
  <si>
    <t>Gran historia de la música. Aida</t>
  </si>
  <si>
    <t>B-36673-2001 100 058-ES</t>
  </si>
  <si>
    <t>SAINT-SAENS, C</t>
  </si>
  <si>
    <t>Gran historia de la música.</t>
  </si>
  <si>
    <t>B-36673-2001 100 202-ES</t>
  </si>
  <si>
    <t>PUCCINI, G</t>
  </si>
  <si>
    <t xml:space="preserve">Gran historia de la música. El barbero de Sevilla. </t>
  </si>
  <si>
    <t>B-36673-2001 100 110-ES</t>
  </si>
  <si>
    <t xml:space="preserve">Gran historia de la música. La Bohème. </t>
  </si>
  <si>
    <t>B-36673-2001 100 046-ES</t>
  </si>
  <si>
    <t>BIZET, G</t>
  </si>
  <si>
    <t xml:space="preserve">Gran historia de la música. Carmen. </t>
  </si>
  <si>
    <t>B-36673-2001 100 096-ES</t>
  </si>
  <si>
    <t>MOZART, W</t>
  </si>
  <si>
    <t>Gran historia de la música. Don Giovanni</t>
  </si>
  <si>
    <t>B-36673-2001 100 020-ES</t>
  </si>
  <si>
    <t>Gran historia de la música. La flauta mágica</t>
  </si>
  <si>
    <t>B-36673-2001 100 188-ES</t>
  </si>
  <si>
    <t>BELLINI, V</t>
  </si>
  <si>
    <t>Gran historia de la música. Norma</t>
  </si>
  <si>
    <t>B-36673-2001 100180-ES</t>
  </si>
  <si>
    <t>GIACOMO Puccini</t>
  </si>
  <si>
    <t>Gran historia de la música. Madama Butterfly</t>
  </si>
  <si>
    <t>STRAUSS</t>
  </si>
  <si>
    <t>Gran historia de la música. Waltzes, Polkas, Marches &amp; overtures</t>
  </si>
  <si>
    <t>B-36.673-2001</t>
  </si>
  <si>
    <t>FALLA</t>
  </si>
  <si>
    <t>Gran historia de la música.el sombrero de tres picos, etc</t>
  </si>
  <si>
    <t xml:space="preserve">Gran historia de la música.requiem, etc </t>
  </si>
  <si>
    <t>BEETHOVEN</t>
  </si>
  <si>
    <t>Gran historia de la música. Varios</t>
  </si>
  <si>
    <t>Gran historia de la música.varios</t>
  </si>
  <si>
    <t>ALBINONI, ETC</t>
  </si>
  <si>
    <t>Gran historia de la música. Barroque masterpieces</t>
  </si>
  <si>
    <t>DEBUSSY</t>
  </si>
  <si>
    <t>Gran historia de la música. Prelude a l'apres midi d'un faune</t>
  </si>
  <si>
    <t>HAENDEL</t>
  </si>
  <si>
    <t>Gran historia de la música. The messiah</t>
  </si>
  <si>
    <t>DVORAK</t>
  </si>
  <si>
    <t>Gran historia de la música. Varios de Dvorak</t>
  </si>
  <si>
    <t>TCHAIKOVSKY</t>
  </si>
  <si>
    <t>Gran historia de la música. Varios de tchaikovsky</t>
  </si>
  <si>
    <t>Ángels Margarit</t>
  </si>
  <si>
    <t>Ángels Margarit/Cia. Mudances</t>
  </si>
  <si>
    <t>no indica</t>
  </si>
  <si>
    <t>84 7794 7244</t>
  </si>
  <si>
    <t>Gómez, Agustín; Ortiz Delgado, Dionisio. etc.</t>
  </si>
  <si>
    <t xml:space="preserve">Aniversario Concurso Nacional Arte Flamenco. </t>
  </si>
  <si>
    <t>Año del flamenco</t>
  </si>
  <si>
    <t>CO 987 06</t>
  </si>
  <si>
    <t xml:space="preserve">Costa Solé, Roger </t>
  </si>
  <si>
    <t>Cien años de Esbarts</t>
  </si>
  <si>
    <t>CIOFF España</t>
  </si>
  <si>
    <t>84 87087 55 8</t>
  </si>
  <si>
    <t>Carrión. P, García.A y López, A</t>
  </si>
  <si>
    <t>Con D de Danza. N.3</t>
  </si>
  <si>
    <t>CSI Comunicación publicitaria</t>
  </si>
  <si>
    <t>v 4014 2003</t>
  </si>
  <si>
    <t>Con D de Danza. N.4.</t>
  </si>
  <si>
    <t xml:space="preserve">Con D de Danza. N.5. </t>
  </si>
  <si>
    <t>Martínez, Francesc A.;  Laguna, Antonio; y Díes Cusí, Enrique</t>
  </si>
  <si>
    <t>De nómadas a ciudadanos. La gran historia de la Comunidad Valenciana. Tomo I</t>
  </si>
  <si>
    <t>Editorial Prensa Valenciana</t>
  </si>
  <si>
    <t>978 84 87502 89 7</t>
  </si>
  <si>
    <t>2008-2009</t>
  </si>
  <si>
    <t xml:space="preserve">Guía de carreras y estudios superiores. Dices. </t>
  </si>
  <si>
    <t>Círculo de progreso</t>
  </si>
  <si>
    <t xml:space="preserve">Alonso, Maria Rosa; Forner, Rosa María;  Garrich, Montserrat; González, Albert </t>
  </si>
  <si>
    <t>El ball del ciri.</t>
  </si>
  <si>
    <t>84 609 0733 3</t>
  </si>
  <si>
    <t xml:space="preserve">Lavalle, Josefina </t>
  </si>
  <si>
    <t>En busca de la danza moderna mexicana</t>
  </si>
  <si>
    <t>México</t>
  </si>
  <si>
    <t xml:space="preserve"> ríos y raíces.</t>
  </si>
  <si>
    <t>970 18 5019 X</t>
  </si>
  <si>
    <t>Guillot, Genieve. Prudhommeau Germaine</t>
  </si>
  <si>
    <t>Gramática de la danza clásica</t>
  </si>
  <si>
    <t>Hachette</t>
  </si>
  <si>
    <t>950 506 079 3</t>
  </si>
  <si>
    <t>2005-2006</t>
  </si>
  <si>
    <t>Guía de carreras y estudios superiores. Dices</t>
  </si>
  <si>
    <t>2006-2007</t>
  </si>
  <si>
    <t>2007-2008</t>
  </si>
  <si>
    <t>Guía de master y cursos de postgrado</t>
  </si>
  <si>
    <t xml:space="preserve">Guía de master y cursos de postgrado. </t>
  </si>
  <si>
    <t>Diputación Provincial de Alicante.</t>
  </si>
  <si>
    <t>Hábitat. "Alicante, espacio natural"</t>
  </si>
  <si>
    <t>Diputación de Alicante.</t>
  </si>
  <si>
    <t>No indica</t>
  </si>
  <si>
    <t>Markessinis, Artemis</t>
  </si>
  <si>
    <t>Historia de la Danza desde sus orígenes</t>
  </si>
  <si>
    <t>Librerías Deportivas Esteban Sanz Martier, S.L</t>
  </si>
  <si>
    <t>84 85977 58 0</t>
  </si>
  <si>
    <t>Adshead-Lansdale, Janet; y Layson, June</t>
  </si>
  <si>
    <t>Historia de la danza. Una introducción</t>
  </si>
  <si>
    <t>Pone qlas autoras son editoras. En el borde del libro pone Conaculta NBA</t>
  </si>
  <si>
    <t>970 18 5829 8</t>
  </si>
  <si>
    <t>Navarro García, José Luis. Ropero Núñez, Miguel</t>
  </si>
  <si>
    <t>Historia del flamenco. Vol2</t>
  </si>
  <si>
    <t>Ediciones Tartessos</t>
  </si>
  <si>
    <t>85 7663 020 4 (obra completa)</t>
  </si>
  <si>
    <t>Historia del flamenco. Vol3</t>
  </si>
  <si>
    <t>Historia del flamenco. Vol4</t>
  </si>
  <si>
    <t>Conservatorio de Riba Roja del Turia</t>
  </si>
  <si>
    <t>Jornades de dansa 2004</t>
  </si>
  <si>
    <t>Riba -roja del Túria</t>
  </si>
  <si>
    <t>regidoria de Cultura M.I Ajuntament de Riba-roja del Túria.</t>
  </si>
  <si>
    <t>Espada, Rocío</t>
  </si>
  <si>
    <t>La danza española. Su aprendizaje y conservación.</t>
  </si>
  <si>
    <t>Librerías Deportivas Esteban Sanz, S.L</t>
  </si>
  <si>
    <t>84 85977 65 3</t>
  </si>
  <si>
    <t>Cardona, Patricia</t>
  </si>
  <si>
    <t>La percepción del espectador</t>
  </si>
  <si>
    <t>Mar y tierra</t>
  </si>
  <si>
    <t>Marquez Soler, Pablo; Mifsud Talón, Elvira y Mallach Pérez, Jordi</t>
  </si>
  <si>
    <t xml:space="preserve">Lliurex:Manual d´usuari.  manuales </t>
  </si>
  <si>
    <t>Generalitat Valenciana. Conselleria de Cultura, Educació I Esport.</t>
  </si>
  <si>
    <t>Tortajada Quiroz, Margarita</t>
  </si>
  <si>
    <t>Luis Fandiño, danza generosa y perfecta</t>
  </si>
  <si>
    <t xml:space="preserve">Cecchetti, Grazioso </t>
  </si>
  <si>
    <t>Manuale completo di danza classica. Vol.1</t>
  </si>
  <si>
    <t>Roma</t>
  </si>
  <si>
    <t>Gremese Editore</t>
  </si>
  <si>
    <t>88 7605 830 3</t>
  </si>
  <si>
    <t>Manuale completo di danza classica. Vol.2</t>
  </si>
  <si>
    <t>88 7605 998 9</t>
  </si>
  <si>
    <t>Moreno, Antón</t>
  </si>
  <si>
    <t>Miserere</t>
  </si>
  <si>
    <t>Horizonte musical</t>
  </si>
  <si>
    <t>Bidault de la Calle, Sophie</t>
  </si>
  <si>
    <t>Nellie Campobello: Una escritura salida del cuerpo</t>
  </si>
  <si>
    <t>Nueva Vizcaya Editores</t>
  </si>
  <si>
    <t>970188575 9</t>
  </si>
  <si>
    <t xml:space="preserve">Fuentes, Sylvia </t>
  </si>
  <si>
    <t>Pedagogía de la danza. Cuadernos de Danza nº3</t>
  </si>
  <si>
    <t>Getxo Bizkaia</t>
  </si>
  <si>
    <t>Asociación cultural danza Getxo</t>
  </si>
  <si>
    <t>Vendrell, Ester; Fàbrega,  Jordi; etc.</t>
  </si>
  <si>
    <t>Quaderns de l´ Institut del Teatre nº32</t>
  </si>
  <si>
    <t xml:space="preserve">Estudis escènics </t>
  </si>
  <si>
    <t>0212-3819 (ISSN)</t>
  </si>
  <si>
    <t>Quaderns de l´ Institut del Teatre nº35</t>
  </si>
  <si>
    <t>Ferrando, Silvia; Nolla Enric; etc.</t>
  </si>
  <si>
    <t>Quaderns de l´ Institut del Teatre nº36</t>
  </si>
  <si>
    <t>Centro de las artes de la Universidad de Alcalá (Cenah)</t>
  </si>
  <si>
    <t>Guía de actividades 2008</t>
  </si>
  <si>
    <t xml:space="preserve">MADStudio </t>
  </si>
  <si>
    <t>DEPÓSTIO LEGALM 20367 2008</t>
  </si>
  <si>
    <t>Romero Buezas, Marco Antonio</t>
  </si>
  <si>
    <t>Programas ecucativos europeos e internacionales</t>
  </si>
  <si>
    <t>Granada</t>
  </si>
  <si>
    <t>Grupo Editorial Universitario</t>
  </si>
  <si>
    <t>84 8491 504 2</t>
  </si>
  <si>
    <t>Fuentes, Silvia.</t>
  </si>
  <si>
    <t>Motivación para bailarines</t>
  </si>
  <si>
    <t>Bilbao</t>
  </si>
  <si>
    <t>Asociación Cultural Danza Getxo</t>
  </si>
  <si>
    <t>Suscripción Cuadernos de Danza Nº2</t>
  </si>
  <si>
    <t>Gestión y Danza</t>
  </si>
  <si>
    <t>Reg. Nº BI-505-07</t>
  </si>
  <si>
    <t>Suscripción Cuadernos de Danza Nº1</t>
  </si>
  <si>
    <t xml:space="preserve">Conejero, M.A; Moncada; A.    </t>
  </si>
  <si>
    <r>
      <t>Bases para un debate sobre investigación artística.</t>
    </r>
    <r>
      <rPr>
        <sz val="11"/>
        <color indexed="10"/>
        <rFont val="Calibri"/>
        <family val="2"/>
      </rPr>
      <t xml:space="preserve"> </t>
    </r>
  </si>
  <si>
    <t>Secretaria General Técnica</t>
  </si>
  <si>
    <t>84-369-4348-3</t>
  </si>
  <si>
    <t>Subdirección General de Formación del profesorado</t>
  </si>
  <si>
    <t>manual fotocopiado</t>
  </si>
  <si>
    <t>Humphrey, Doris</t>
  </si>
  <si>
    <t>El arte de hacer Danzas</t>
  </si>
  <si>
    <t>Méjico</t>
  </si>
  <si>
    <t>Ríos y raices</t>
  </si>
  <si>
    <t>Donación Laura Valero</t>
  </si>
  <si>
    <t>Lewis, Daniel</t>
  </si>
  <si>
    <t>La técnica ilustrada de José Limón</t>
  </si>
  <si>
    <t>Segunda época</t>
  </si>
  <si>
    <t>968 29 4733 2</t>
  </si>
  <si>
    <t>Serrebrenikov, Nicolai</t>
  </si>
  <si>
    <t>968 29 9310 5</t>
  </si>
  <si>
    <t>Recagno, Elsa</t>
  </si>
  <si>
    <t>Escuelas de Ballet en América y Europa</t>
  </si>
  <si>
    <t>970 18 3839 4</t>
  </si>
  <si>
    <t>De la Rosa, Tulio</t>
  </si>
  <si>
    <t>El Ballet de Cámara y sus antecedentes</t>
  </si>
  <si>
    <t>970 18 4712 1</t>
  </si>
  <si>
    <t>Glasstone, Richard</t>
  </si>
  <si>
    <t>La danza para varones como carrera</t>
  </si>
  <si>
    <t>968 29 9888 3</t>
  </si>
  <si>
    <t>Escudero, Alejandrina</t>
  </si>
  <si>
    <t>Felipe Segura: una vida en la danza</t>
  </si>
  <si>
    <t>Gaceta, S.A.</t>
  </si>
  <si>
    <t>968 7155 87 6</t>
  </si>
  <si>
    <t>Aulestia, Patricia</t>
  </si>
  <si>
    <t>(1923-1964)</t>
  </si>
  <si>
    <t>Las "chicas bien" de Miss Carroll. Estudio y Ballet Carroll</t>
  </si>
  <si>
    <t>Conaculta.NBA</t>
  </si>
  <si>
    <t>970 18 8133 8</t>
  </si>
  <si>
    <t>Segura Escalona, Segunda</t>
  </si>
  <si>
    <t>Nesly Dambre. Un ballet para Méjico</t>
  </si>
  <si>
    <t>970 18 0460 0</t>
  </si>
  <si>
    <t>Fuentes Mata, Irma</t>
  </si>
  <si>
    <t>El diseño curricular en la danza folclórica. Análisis y propuestas.</t>
  </si>
  <si>
    <t>968 29 8359 2</t>
  </si>
  <si>
    <t>Aguilar, Rafael</t>
  </si>
  <si>
    <t>Gitano Grama. Escritura del zapateado flamenco</t>
  </si>
  <si>
    <t>Lima. Perú</t>
  </si>
  <si>
    <t>9972 33 260 8</t>
  </si>
  <si>
    <t xml:space="preserve">La percepción del espectador </t>
  </si>
  <si>
    <t>Mendoza, Cristina</t>
  </si>
  <si>
    <t>Escritos de Carlos Mérida sobre el Arte: la danza</t>
  </si>
  <si>
    <t>968 29 2616 5</t>
  </si>
  <si>
    <t>Laz</t>
  </si>
  <si>
    <t>Método graduado de Solfeo 1</t>
  </si>
  <si>
    <t>Boileau</t>
  </si>
  <si>
    <t>Adquisición Centro</t>
  </si>
  <si>
    <t>Método graduado de Solfeo 2</t>
  </si>
  <si>
    <t>Método graduado de Solfeo 3</t>
  </si>
  <si>
    <t>Ilrych Tchaykovsky</t>
  </si>
  <si>
    <t>Los Maestros del piano</t>
  </si>
  <si>
    <t>Ediciones Musicales Mega</t>
  </si>
  <si>
    <t>Historia del flamenco. Vol5</t>
  </si>
  <si>
    <t>84 7663 020 4 (obra completa)</t>
  </si>
  <si>
    <t>Historia del flamenco. Vol1</t>
  </si>
  <si>
    <t>Barcala, Juan; Macías, Amparo; Dupuis, Christian; Meliá, Vicente; Martínez, Carmen; Pino, Elías; Pérez, Juan; Monrós, Laura.</t>
  </si>
  <si>
    <r>
      <t>Estéticas urbanas. II Bienal de Valenc Nº 28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</t>
    </r>
  </si>
  <si>
    <t xml:space="preserve">Contrastes </t>
  </si>
  <si>
    <t>971139568006 toda la publicación</t>
  </si>
  <si>
    <t>Suárez, G; Ibáñez N.M</t>
  </si>
  <si>
    <t>Encuentro entre las artes y las pasiones humanas. Nº 13</t>
  </si>
  <si>
    <t>Duato, N; Montesa, R</t>
  </si>
  <si>
    <t xml:space="preserve">Autores universales en el Mediterráneo del S.XXI. Nº 20 </t>
  </si>
  <si>
    <t>Gubern, R; Pino, E</t>
  </si>
  <si>
    <t>Las artes de lo mímico. Nº 21</t>
  </si>
  <si>
    <t>Boadella, A; Sánchez, F</t>
  </si>
  <si>
    <t>Conocimiento e invención. Nº 22</t>
  </si>
  <si>
    <t>Sánchez, J.L; Tarancón, M</t>
  </si>
  <si>
    <t>La ciudad y sus significados. Nº 23</t>
  </si>
  <si>
    <t>Álamo, A; Bloom, H</t>
  </si>
  <si>
    <t>Jóvenes talentos</t>
  </si>
  <si>
    <t>Pardo, C; Miller, A</t>
  </si>
  <si>
    <t xml:space="preserve">Arte y naturaleza. Nº 29. </t>
  </si>
  <si>
    <t>Miró, P; Allen, W.</t>
  </si>
  <si>
    <t>Pensamiento femenino hispano. Nº 30.</t>
  </si>
  <si>
    <t>Por la danza nº 65</t>
  </si>
  <si>
    <t>Por la danza nº 63</t>
  </si>
  <si>
    <t>Por la danza nº 60</t>
  </si>
  <si>
    <t>Por la danza nº 59</t>
  </si>
  <si>
    <t>Esteban, C; Ortega, S.</t>
  </si>
  <si>
    <r>
      <t xml:space="preserve">Pasos. Anuario de danza </t>
    </r>
    <r>
      <rPr>
        <b/>
        <sz val="11"/>
        <rFont val="Calibri"/>
        <family val="2"/>
      </rPr>
      <t>2007.</t>
    </r>
  </si>
  <si>
    <t xml:space="preserve">Centro de Documentación de Música y Danza del Instituto Nacional de las Artes Escénicas y de la Música, del Ministerio de Cultura </t>
  </si>
  <si>
    <t>1887 9608 (ISSN)</t>
  </si>
  <si>
    <t>Metrovídeo</t>
  </si>
  <si>
    <t>Grandes épocas del arte. El Barroco. VHS</t>
  </si>
  <si>
    <t>Grandes épocas del arte. El arte del siglo XIX. VHS</t>
  </si>
  <si>
    <t>Masonería Española 1728-1939.VHS</t>
  </si>
  <si>
    <t>Pérez Hidalgo, A.</t>
  </si>
  <si>
    <t>Antología de la época dorada del flamenco. Niño de la Marchena. 1 equivale a Cd 107</t>
  </si>
  <si>
    <t>Tecnodisco</t>
  </si>
  <si>
    <t>NO TIENE</t>
  </si>
  <si>
    <t>Antología de la época dorada del flamenco. Pepe Pinto. 2 equivale a Cd 108</t>
  </si>
  <si>
    <t>Antología de la época dorada del flamenco. Manuel Vallejo.3 equivale a Cd 109</t>
  </si>
  <si>
    <t>Antología de la época dorada del flamenco. Juanito Valderrrama. 4 equivale a 110</t>
  </si>
  <si>
    <t>Antología de la época dorada del flamenco. Canalejas de puerto real. 5 equivale a 111</t>
  </si>
  <si>
    <t>Antología de la época dorada del flamenco. El niño de la huerta. 6 equivale a 112</t>
  </si>
  <si>
    <t>Antología de la época dorada del flamenco. La niña de los peines. 7 equivale a 113</t>
  </si>
  <si>
    <t>Antología de la época dorada del flamenco. Manolo Caracol. 8 equivale a 114</t>
  </si>
  <si>
    <t>Antología de la época dorada del flamenco. El niño gloria. 9 equivale a115</t>
  </si>
  <si>
    <t>Antología de la época dorada del flamenco.La niña de la puebla 10 equivale a 116</t>
  </si>
  <si>
    <t>Massip, F; Kovács, L.</t>
  </si>
  <si>
    <t>El baile: conjuro ante la muerte. Presencia de lo macabro en la Danza y Fiesta Popular.</t>
  </si>
  <si>
    <t>CIOFF</t>
  </si>
  <si>
    <t>609 1422 4</t>
  </si>
  <si>
    <t xml:space="preserve">Muestra Diario Información. VHS. </t>
  </si>
  <si>
    <t>Blasco J.L; Bueno, V.</t>
  </si>
  <si>
    <t>Informa't. Guía de estudios 07/08</t>
  </si>
  <si>
    <t>Conselleria de Cultura, Educació i Esport</t>
  </si>
  <si>
    <t>84 482 4601 3</t>
  </si>
  <si>
    <t>INSTITUT DEL TEATRE</t>
  </si>
  <si>
    <t>Guía de l' estudiant 2000/2001</t>
  </si>
  <si>
    <t>Institut del Teatre</t>
  </si>
  <si>
    <t>Depóstio legal B 39807 2000</t>
  </si>
  <si>
    <t xml:space="preserve">Serrano Jiménez, J; Asenjo Rivero, Mª Aranzazu </t>
  </si>
  <si>
    <t>La Tarasca Nº5</t>
  </si>
  <si>
    <t>Facyde</t>
  </si>
  <si>
    <t>M-937-1999 depósito legal de toda la colección</t>
  </si>
  <si>
    <t xml:space="preserve">Serrano Jiménez, J;Asenjo Rivero, Mª Aranzazu </t>
  </si>
  <si>
    <t>La Tarasca Nº6</t>
  </si>
  <si>
    <t>La Tarasca Nº7</t>
  </si>
  <si>
    <t>La Tarasca Nº8</t>
  </si>
  <si>
    <t>La Tarasca Nº9</t>
  </si>
  <si>
    <t>Serrano Jiménez, J;</t>
  </si>
  <si>
    <t>La Tarasca Nº10</t>
  </si>
  <si>
    <t>La Tarasca Nº11</t>
  </si>
  <si>
    <t>La Tarasca Nº12</t>
  </si>
  <si>
    <t>La Tarasca Nº13</t>
  </si>
  <si>
    <t>La Tarasca Nº14</t>
  </si>
  <si>
    <t>La Tarasca Nº15</t>
  </si>
  <si>
    <t>La Tarasca Nº16</t>
  </si>
  <si>
    <t>Mus, A</t>
  </si>
  <si>
    <t>Un virtuós del violí</t>
  </si>
  <si>
    <t>Burriana- Castellón</t>
  </si>
  <si>
    <t>Bancaixa y ajuntament de Burrian</t>
  </si>
  <si>
    <t>DL.CS-380 2006</t>
  </si>
  <si>
    <t>Wolfgang Amadeus Mozart</t>
  </si>
  <si>
    <t>Gyc Records</t>
  </si>
  <si>
    <t>Disposicions legals de la Conselleria de Cultura, Educació i Esport 2004-05-06</t>
  </si>
  <si>
    <t>Generalitat Valenciana. Conselleria d' Educació</t>
  </si>
  <si>
    <t>Ley Orgánica de Educación y Normativa básica de desarrollo.</t>
  </si>
  <si>
    <t>Wolters Kluwers</t>
  </si>
  <si>
    <t>Varios</t>
  </si>
  <si>
    <t>GRAN HISTORIA DE LA MÚSICA: Curso de Música. La música desde los inicios hasta el Barroco.1</t>
  </si>
  <si>
    <t>84-345-0892-3 obra completa</t>
  </si>
  <si>
    <t>GRAN HISTORIA DE LA MÚSICA. Clasicismo y prerromanticismo. 2.</t>
  </si>
  <si>
    <t>GRAN HISTORIA DE LA MÚSICA.Romanticismo y posromanticismo. 3</t>
  </si>
  <si>
    <t>GRAN HISTORIA DE LA MÚSICA. La música nacionalista. 4</t>
  </si>
  <si>
    <t>GRAN HISTORIA DE LA MÚSICA. La música culta contemporánea. 5</t>
  </si>
  <si>
    <t>GRAN HISTORIA DE LA MÚSICA. La evolución de la música popular hasta el siglo XXI. 6</t>
  </si>
  <si>
    <t>GRAN HISTORIA DE LA MÚSICA. Diccionario de la música. 7.</t>
  </si>
  <si>
    <t>Salvador Seguí Pérez</t>
  </si>
  <si>
    <t>LENGUAJE MUSICAL. Método activo para el nivel inicial de Educación Primaria y grado elemental de Conservatorios y Escuelas de Música. Libro del alumno. 1</t>
  </si>
  <si>
    <t>Piles</t>
  </si>
  <si>
    <t>84 89595 82 8</t>
  </si>
  <si>
    <t>LENGUAJE MUSICAL. Método activo para el nivel inicial de Educación Primaria y grado elemental de Conservatorios y Escuelas de Música. Libro del alumno. 2</t>
  </si>
  <si>
    <t>84 89595 41 0</t>
  </si>
  <si>
    <t>LENGUAJE MUSICAL. Método activo para el nivel inicial de Educación Primaria y grado elemental de Conservatorios y Escuelas de Música. Libro del alumno. 3</t>
  </si>
  <si>
    <t>84 89595 67 4</t>
  </si>
  <si>
    <t>LENGUAJE MUSICAL. Método activo para el nivel inicial de Educación Primaria y grado elemental de Conservatorios y Escuelas de Música. Libro del profesor. 3</t>
  </si>
  <si>
    <t xml:space="preserve">De Vita, P; Lee, S.   ,     </t>
  </si>
  <si>
    <t xml:space="preserve">¿Existe Suiza? Nº 26. </t>
  </si>
  <si>
    <t xml:space="preserve">Poética española contemporánea. Nº 27. </t>
  </si>
  <si>
    <t>Bases para un debate sobre investigación artística</t>
  </si>
  <si>
    <t>Un siglo de cuerpos. VHS vol 1</t>
  </si>
  <si>
    <t>Centro Nacional de Investigación, Documentación e Información de la Danza "José Limón"</t>
  </si>
  <si>
    <t>Cardona, Patricia. Centro Nacional de Investigación, Documentación e Información de la Danza "José Limón"</t>
  </si>
  <si>
    <t>Un siglo de cuerpos. VHS vol 2</t>
  </si>
  <si>
    <t>Centro Nacional de Investigación, Documentación e Información de la Danza "José Limón". Cámara, E.</t>
  </si>
  <si>
    <t>Panorama de ofertas técnicas. Para el entrenamiento: la conciencia y la exploración corporal. VHS. Vol.1</t>
  </si>
  <si>
    <t>conaculta.NBA</t>
  </si>
  <si>
    <t>Panorama de ofertas técnicas. Para el entrenamiento: la conciencia y la exploración corporal. VHS. Vol.2</t>
  </si>
  <si>
    <t>Lavalle, Josefina</t>
  </si>
  <si>
    <t>La Coronela. VHS</t>
  </si>
  <si>
    <t>no tiene</t>
  </si>
  <si>
    <t>Consejo de la Juventud de España</t>
  </si>
  <si>
    <t xml:space="preserve">En equipo ganas más. Campaña para la participación estudiantil. CD </t>
  </si>
  <si>
    <t xml:space="preserve">En equip guanyes més. Campanya per a la participació estudiantil. CD </t>
  </si>
  <si>
    <t>Centre Cultural d' Alcoi</t>
  </si>
  <si>
    <t>XV Mostra de teatre valencià</t>
  </si>
  <si>
    <t>Alcoi</t>
  </si>
  <si>
    <t>Cal Talaveró Centre d' Art</t>
  </si>
  <si>
    <t>25 fira de teatre al carrer</t>
  </si>
  <si>
    <t>Verdú</t>
  </si>
  <si>
    <t>Amorós, A y varios autores</t>
  </si>
  <si>
    <t>Ballet Nacional de España, 25 años.</t>
  </si>
  <si>
    <t>Ministerio de Educación, Cultura y Deporte</t>
  </si>
  <si>
    <t>84 87583 70 9</t>
  </si>
  <si>
    <t>Grut, M.</t>
  </si>
  <si>
    <t>Toronto, Canadá</t>
  </si>
  <si>
    <t>Mal Pelo</t>
  </si>
  <si>
    <t xml:space="preserve"> L'animal a l'esquena.</t>
  </si>
  <si>
    <t>84 607 0734 2</t>
  </si>
  <si>
    <t>CCOO, FIES y FEIS</t>
  </si>
  <si>
    <t>La Escuela de la Segunda República.</t>
  </si>
  <si>
    <t>Agencia Local de Desarrollo Económico y Social de Alicante</t>
  </si>
  <si>
    <t>Memoria 1999-2003</t>
  </si>
  <si>
    <t>Universidad de Alicante</t>
  </si>
  <si>
    <t>Memoria del Curso Académico 2007-2008.</t>
  </si>
  <si>
    <t>petipa</t>
  </si>
  <si>
    <t>Bella Durmiente de Petipa por Bolshoi</t>
  </si>
  <si>
    <t>no hay</t>
  </si>
  <si>
    <t>No hay</t>
  </si>
  <si>
    <t>Francisco Florido Tenllado</t>
  </si>
  <si>
    <t>620-MV-2-A</t>
  </si>
  <si>
    <t>ivanov</t>
  </si>
  <si>
    <t>Cascanueces de Ivanov por Bolshoi</t>
  </si>
  <si>
    <t>petipa e ivanov</t>
  </si>
  <si>
    <t>Lago de los Cisnes de Petipa e Ivanov por Bolshoi</t>
  </si>
  <si>
    <t>El niño y los sortilegios. La viuda alegre</t>
  </si>
  <si>
    <t>Ballet Rambert- Ailey</t>
  </si>
  <si>
    <t>Makarova, Plisetskaya y Alonso</t>
  </si>
  <si>
    <t>Pasos. Anuario de danza 2006.</t>
  </si>
  <si>
    <t>84 87583 69 5</t>
  </si>
  <si>
    <r>
      <t xml:space="preserve">Pasos. Anuario de danza </t>
    </r>
    <r>
      <rPr>
        <b/>
        <sz val="11"/>
        <rFont val="Calibri"/>
        <family val="2"/>
      </rPr>
      <t>2002</t>
    </r>
    <r>
      <rPr>
        <sz val="11"/>
        <rFont val="Calibri"/>
        <family val="2"/>
      </rPr>
      <t>.</t>
    </r>
  </si>
  <si>
    <r>
      <t xml:space="preserve">Pasos. Anuario de danza </t>
    </r>
    <r>
      <rPr>
        <b/>
        <sz val="11"/>
        <rFont val="Calibri"/>
        <family val="2"/>
      </rPr>
      <t>2000</t>
    </r>
    <r>
      <rPr>
        <sz val="11"/>
        <rFont val="Calibri"/>
        <family val="2"/>
      </rPr>
      <t>.</t>
    </r>
  </si>
  <si>
    <t>84 87583 46 6</t>
  </si>
  <si>
    <t>Fernández, J; Ortega, S.</t>
  </si>
  <si>
    <r>
      <t xml:space="preserve">Pasos. Anuario de danza </t>
    </r>
    <r>
      <rPr>
        <b/>
        <sz val="11"/>
        <rFont val="Calibri"/>
        <family val="2"/>
      </rPr>
      <t>1998-99</t>
    </r>
    <r>
      <rPr>
        <sz val="11"/>
        <rFont val="Calibri"/>
        <family val="2"/>
      </rPr>
      <t>.</t>
    </r>
  </si>
  <si>
    <t>84 87583 32 6</t>
  </si>
  <si>
    <t xml:space="preserve">Giuseppe Verdi. </t>
  </si>
  <si>
    <t>Gran historia de la música. Requiem</t>
  </si>
  <si>
    <t xml:space="preserve">Asenjo Rivero, Mª Aranzazu </t>
  </si>
  <si>
    <t>La Tarasca Nº21</t>
  </si>
  <si>
    <t>Scheff Helene</t>
  </si>
  <si>
    <t>Experience Dance</t>
  </si>
  <si>
    <t>canada</t>
  </si>
  <si>
    <t>0 7360 5187 2</t>
  </si>
  <si>
    <t>Gaetano Donizetti</t>
  </si>
  <si>
    <t>Gran historia de la música. Lucia di Lammermoor</t>
  </si>
  <si>
    <t>Kassing, G y Jay, M</t>
  </si>
  <si>
    <t>Dance teaching methods and curriculum design</t>
  </si>
  <si>
    <t>0-7360-0240-5</t>
  </si>
  <si>
    <t xml:space="preserve"> BUITRAGO, A. SÁNCHEZ, JA. GREINER, C. GARCÉS, M. GÜNSÜR, Z. CONDE- SALAZAR, J. GALHÓS, C. RANCIÈRE, J.</t>
  </si>
  <si>
    <t>ARQUITECTURAS DE LA MIRADA</t>
  </si>
  <si>
    <t>DANZA Y PENSAMIENTO</t>
  </si>
  <si>
    <t>978-84-8138-835-0</t>
  </si>
  <si>
    <t>dirección artística y profesores: Ricart, R; Ñeco, L; Moreno, A. Organizado por el Conservatorio Superior de Música Oscar Esplá de Alicante y el Conservatorio Superior de Danza de Alicante y la ESAD Valencia</t>
  </si>
  <si>
    <t>aniversario Concurso Nacional Arte Flamenco.</t>
  </si>
  <si>
    <t>Las enseñanzas artísticas superiores</t>
  </si>
  <si>
    <t>Asociación Española de Centros Superiores de Danza</t>
  </si>
  <si>
    <t>84-96946-86-6</t>
  </si>
  <si>
    <t>Díaz Gómez, M &amp; Riaño</t>
  </si>
  <si>
    <t>Creatividad en educación Musical</t>
  </si>
  <si>
    <t>Santander</t>
  </si>
  <si>
    <t>Universidad de Cantabria</t>
  </si>
  <si>
    <t>84-81024579</t>
  </si>
  <si>
    <t>Broto Cosculluela, M</t>
  </si>
  <si>
    <t>Las Enseñanzas artísticas en Aragón</t>
  </si>
  <si>
    <t>Departamento de Educación, Cultura y Deporte de Aragón</t>
  </si>
  <si>
    <t>978 84 8380 206 9</t>
  </si>
  <si>
    <t>Dotación 2010</t>
  </si>
  <si>
    <t>Esteban Terrón, C; Fernández Guijón, J.</t>
  </si>
  <si>
    <t>Pasos. Anuario de Danza 2008</t>
  </si>
  <si>
    <t>Centro de Documentación de Música y Danza</t>
  </si>
  <si>
    <t>dotación 2010</t>
  </si>
  <si>
    <t>GUIA DE CENTRE FACULTAT D'EDUCACIÓ. Informació per a l'alumnat curs 2007-08</t>
  </si>
  <si>
    <t>dotación 2011</t>
  </si>
  <si>
    <t>Guía del alumnado 07-08</t>
  </si>
  <si>
    <t>De la Corte, A; Elvira, A; Poveda, A</t>
  </si>
  <si>
    <t>Por la Danza. Nº 88</t>
  </si>
  <si>
    <t>1134-6612 (ISSN)</t>
  </si>
  <si>
    <t>Dotación 2011</t>
  </si>
  <si>
    <t>Por la Danza Nº 90</t>
  </si>
  <si>
    <t xml:space="preserve">Asociación Cultural por la Danza </t>
  </si>
  <si>
    <t>Tiempo de Danza. Nº19</t>
  </si>
  <si>
    <t>IDA</t>
  </si>
  <si>
    <t>Expression dance magazine</t>
  </si>
  <si>
    <t>Ravenna</t>
  </si>
  <si>
    <t>Giménez Marzá, S y Hernández Torregrosa</t>
  </si>
  <si>
    <t>Fotobook</t>
  </si>
  <si>
    <t>978-84-482-5296-0</t>
  </si>
  <si>
    <t>Dotación 2013</t>
  </si>
  <si>
    <t>Quaderns de l´ Institut del Teatre. Nº37</t>
  </si>
  <si>
    <t>Dotación2011</t>
  </si>
  <si>
    <t>Quaderns de l´ Institut del Teatre. Nº33-34</t>
  </si>
  <si>
    <t>0212-3819(ISSN)</t>
  </si>
  <si>
    <t>Las Enseñanzas Artísticas Superiores</t>
  </si>
  <si>
    <t>Arcos, A; etc.</t>
  </si>
  <si>
    <t>Anuario de la Educación 2010. Magisterio</t>
  </si>
  <si>
    <t>Grupo Siena</t>
  </si>
  <si>
    <t>84-931425-8-I</t>
  </si>
  <si>
    <t>Challet-Hass, J</t>
  </si>
  <si>
    <t>GRAMÀTICA DE LA NOTACIÒ LABAN. LA SIMBOLITZACIÓ DEL MOVIMENT DANSAT. volums 1 i 2</t>
  </si>
  <si>
    <t>Institut del Teatre de la Diputació de Barcelona</t>
  </si>
  <si>
    <t>978-84-9803-3915</t>
  </si>
  <si>
    <t>Orte, P y Viana, M</t>
  </si>
  <si>
    <t>Educació intercultural. Vine</t>
  </si>
  <si>
    <t>Generalitat Valenciana. Consellería de Cultura, Educació i Esport</t>
  </si>
  <si>
    <t>84-482-3596-7</t>
  </si>
  <si>
    <t>Memoria del Curso Académico 2005-2006.</t>
  </si>
  <si>
    <t>Curso 2011</t>
  </si>
  <si>
    <t>Memoria del Curso Académico 2008-2009.</t>
  </si>
  <si>
    <t>Informació i programes 2005. Junta Qualificadora de Coneixements de Valencià</t>
  </si>
  <si>
    <t>v-1491-2005</t>
  </si>
  <si>
    <t>Guia de l'alumnat 2010-11</t>
  </si>
  <si>
    <t>Universidad d'Alacant</t>
  </si>
  <si>
    <t>curso 2011</t>
  </si>
  <si>
    <t>Generalitat Valenciana. Consellería d' Educació</t>
  </si>
  <si>
    <t>LLiurex:Infantil</t>
  </si>
  <si>
    <t>LLiurex:Model de centre</t>
  </si>
  <si>
    <t>LLiurex:Live CD</t>
  </si>
  <si>
    <t>María Callas. The Callas conversation</t>
  </si>
  <si>
    <t>Emi Classics</t>
  </si>
  <si>
    <t>24349 07639</t>
  </si>
  <si>
    <t>María Callas. Life and art</t>
  </si>
  <si>
    <t>Fonotrón, SL</t>
  </si>
  <si>
    <t>Historia del flamenco. Testimonios flamencos.1</t>
  </si>
  <si>
    <t>Tartesos</t>
  </si>
  <si>
    <t xml:space="preserve">TF0040 (obra completa) </t>
  </si>
  <si>
    <t>Historia del flamenco. Testimonios flamencos.2</t>
  </si>
  <si>
    <t>Historia del flamenco. Testimonios flamencos.3</t>
  </si>
  <si>
    <t>Historia del flamenco. Testimonios flamencos.4</t>
  </si>
  <si>
    <t>Historia del flamenco. Testimonios flamencos.5</t>
  </si>
  <si>
    <t>Historia del flamenco. Testimonios flamencos.6</t>
  </si>
  <si>
    <t>Historia del flamenco. Testimonios flamencos.7</t>
  </si>
  <si>
    <t>Historia del flamenco. Testimonios flamencos.8</t>
  </si>
  <si>
    <t>Historia del flamenco. Testimonios flamencos.9</t>
  </si>
  <si>
    <t>Historia del flamenco. Testimonios flamencos.10</t>
  </si>
  <si>
    <t>Historia del flamenco. Testimonios flamencos.11</t>
  </si>
  <si>
    <t>Historia del flamenco. Testimonios flamencos.12</t>
  </si>
  <si>
    <t>Historia del flamenco. Testimonios flamencos.13</t>
  </si>
  <si>
    <t>Historia del flamenco. Testimonios flamencos.14</t>
  </si>
  <si>
    <t>Historia del flamenco. Testimonios flamencos.15</t>
  </si>
  <si>
    <t>Historia del flamenco. Testimonios flamencos.16</t>
  </si>
  <si>
    <t>Historia del flamenco. Testimonios flamencos.17</t>
  </si>
  <si>
    <t>Historia del flamenco. Testimonios flamencos.18</t>
  </si>
  <si>
    <t>Historia del flamenco. Testimonios flamencos.19</t>
  </si>
  <si>
    <t>Historia del flamenco. Testimonios flamencos.20</t>
  </si>
  <si>
    <t>Historia del flamenco. Testimonios flamencos.21</t>
  </si>
  <si>
    <t>Historia del flamenco. Testimonios flamencos.22</t>
  </si>
  <si>
    <t>Historia del flamenco. Testimonios flamencos.23</t>
  </si>
  <si>
    <t>Historia del flamenco. Testimonios flamencos.24</t>
  </si>
  <si>
    <t>Historia del flamenco. Testimonios flamencos.25</t>
  </si>
  <si>
    <t>Historia del flamenco. Testimonios flamencos.26</t>
  </si>
  <si>
    <t>Historia del flamenco. Testimonios flamencos.27</t>
  </si>
  <si>
    <t>Historia del flamenco. Testimonios flamencos.28</t>
  </si>
  <si>
    <t>Historia del flamenco. Testimonios flamencos.29</t>
  </si>
  <si>
    <t>Historia del flamenco. Testimonios flamencos.30</t>
  </si>
  <si>
    <t>Historia del flamenco. Testimonios flamencos.31</t>
  </si>
  <si>
    <t>Historia del flamenco. Testimonios flamencos.32</t>
  </si>
  <si>
    <t>Historia del flamenco. Testimonios flamencos.33</t>
  </si>
  <si>
    <t>Historia del flamenco. Testimonios flamencos.34</t>
  </si>
  <si>
    <t>Historia del flamenco. Testimonios flamencos.35</t>
  </si>
  <si>
    <t>Historia del flamenco. Testimonios flamencos.36</t>
  </si>
  <si>
    <t>Historia del flamenco. Testimonios flamencos.37</t>
  </si>
  <si>
    <t>Historia del flamenco. Testimonios flamencos.38</t>
  </si>
  <si>
    <t>Historia del flamenco. Testimonios flamencos.39</t>
  </si>
  <si>
    <t>Historia del flamenco. Testimonios flamencos.40</t>
  </si>
  <si>
    <t>Historia del flamenco. Testimonios flamencos.41</t>
  </si>
  <si>
    <t>Historia del flamenco. Testimonios flamencos.42</t>
  </si>
  <si>
    <t>Historia del flamenco. Testimonios flamencos.43</t>
  </si>
  <si>
    <t>Historia del flamenco. Testimonios flamencos.44</t>
  </si>
  <si>
    <t>Historia del flamenco. Testimonios flamencos.45</t>
  </si>
  <si>
    <t>Folleto Miserere</t>
  </si>
  <si>
    <t xml:space="preserve">Conejero, M.A; Tavernier,     </t>
  </si>
  <si>
    <t xml:space="preserve">Nuevo humanismo. Nº 25. </t>
  </si>
  <si>
    <t xml:space="preserve">Lliurex:Manual d´usuari.   </t>
  </si>
  <si>
    <t xml:space="preserve">Lliurex:Manual d´usuari.  </t>
  </si>
  <si>
    <t>LLiurex:escriptori</t>
  </si>
  <si>
    <t>LLiurex:lite</t>
  </si>
  <si>
    <t>curso 2012</t>
  </si>
  <si>
    <t>La Tarasca Nº22</t>
  </si>
  <si>
    <t>dotación anterior</t>
  </si>
  <si>
    <t>varios</t>
  </si>
  <si>
    <t>varios marinsky: shylphides, petruska y le corsaire</t>
  </si>
  <si>
    <t xml:space="preserve">no hay </t>
  </si>
  <si>
    <t>La Cenicienta de Marin</t>
  </si>
  <si>
    <t>marin</t>
  </si>
  <si>
    <t>Carmen de Petit</t>
  </si>
  <si>
    <t>no indica O kiev</t>
  </si>
  <si>
    <t>La Cenicienta . Opera de Lyon</t>
  </si>
  <si>
    <t>lavrosky</t>
  </si>
  <si>
    <t>Pulcinella. El pájaro de fuego. Historia del soldado…</t>
  </si>
  <si>
    <t>lavrosky y grigorovich</t>
  </si>
  <si>
    <t>Romeo y Julieta de Lav y Grigor</t>
  </si>
  <si>
    <t>Romeo y Julieta de Lavrosvky</t>
  </si>
  <si>
    <t>Gómez , MªC.           Hernández, F. Pérez, H.J.</t>
  </si>
  <si>
    <t>NO INDICA</t>
  </si>
  <si>
    <t>Cork City Ballet</t>
  </si>
  <si>
    <t>chopen</t>
  </si>
  <si>
    <t>Gran historia de la música. Varios de chopeni</t>
  </si>
  <si>
    <t>bach</t>
  </si>
  <si>
    <t>Gran historia de la música. Varios de bachi</t>
  </si>
  <si>
    <t>B-36.673-2002</t>
  </si>
  <si>
    <t>DOTACIÓN 2011</t>
  </si>
  <si>
    <t>B-36.673-2003</t>
  </si>
  <si>
    <t>DOTACIÓN 2012</t>
  </si>
  <si>
    <t>bruckner</t>
  </si>
  <si>
    <t>Gran historia de la música. Varios de bruckneri</t>
  </si>
  <si>
    <t>B-36.673-2004</t>
  </si>
  <si>
    <t>DOTACIÓN 2013</t>
  </si>
  <si>
    <t>berlioz</t>
  </si>
  <si>
    <t>Gran historia de la música. Varios de berlioz</t>
  </si>
  <si>
    <t>B-36.673-2005</t>
  </si>
  <si>
    <t>DOTACIÓN 2014</t>
  </si>
  <si>
    <t>beethoven</t>
  </si>
  <si>
    <t>Gran historia de la música. Varios de beethoveni</t>
  </si>
  <si>
    <t>B-36.673-2006</t>
  </si>
  <si>
    <t>DOTACIÓN 2015</t>
  </si>
  <si>
    <t>beethoven y shubert</t>
  </si>
  <si>
    <t>Gran historia de la música. Varios de beethoven y shuberti</t>
  </si>
  <si>
    <t>B-36.673-2007</t>
  </si>
  <si>
    <t>DOTACIÓN 2016</t>
  </si>
  <si>
    <t>brahms</t>
  </si>
  <si>
    <t>Gran historia de la música. Varios de brahms</t>
  </si>
  <si>
    <t>B-36.673-2008</t>
  </si>
  <si>
    <t>DOTACIÓN 2017</t>
  </si>
  <si>
    <t>schuman</t>
  </si>
  <si>
    <t>Gran historia de la música. Varios de shumann</t>
  </si>
  <si>
    <t>B-36.673-2009</t>
  </si>
  <si>
    <t>DOTACIÓN 2018</t>
  </si>
  <si>
    <t>B-36.673-2010</t>
  </si>
  <si>
    <t>DOTACIÓN 2019</t>
  </si>
  <si>
    <t>schubert</t>
  </si>
  <si>
    <t>Gran historia de la música. Varios de shubert</t>
  </si>
  <si>
    <t>ravel</t>
  </si>
  <si>
    <t>Gran historia de la música. Varios de ravel</t>
  </si>
  <si>
    <t>B-36.673-2011</t>
  </si>
  <si>
    <t>DOTACIÓN 2020</t>
  </si>
  <si>
    <t>rachmaninov</t>
  </si>
  <si>
    <t>Gran historia de la música. Varios de rachmaninov</t>
  </si>
  <si>
    <t>B-36.673-2012</t>
  </si>
  <si>
    <t>DOTACIÓN 2021</t>
  </si>
  <si>
    <t>mendelssohn</t>
  </si>
  <si>
    <t>Gran historia de la música. Varios de mendelssohn</t>
  </si>
  <si>
    <t>B-36.673-2013</t>
  </si>
  <si>
    <t>DOTACIÓN 2022</t>
  </si>
  <si>
    <t>Gran historia de la música. Varios de mozart</t>
  </si>
  <si>
    <t>B-36.673-2014</t>
  </si>
  <si>
    <t>DOTACIÓN 2023</t>
  </si>
  <si>
    <t>Gran historia de la música. Varios de Vivaldi</t>
  </si>
  <si>
    <t>Gran historia de la música. Varios de beethoven</t>
  </si>
  <si>
    <t>mahler</t>
  </si>
  <si>
    <t>Gran historia de la música. Varios de mahler</t>
  </si>
  <si>
    <t>haydn</t>
  </si>
  <si>
    <t>Gran historia de la música. Varios de haydn</t>
  </si>
  <si>
    <t>off o ponnelle??</t>
  </si>
  <si>
    <t>carmina burana</t>
  </si>
  <si>
    <t>LC 00316</t>
  </si>
  <si>
    <t>salvat</t>
  </si>
  <si>
    <t>Gran historia de la música. Libretos 1</t>
  </si>
  <si>
    <t>84 345 0623 8</t>
  </si>
  <si>
    <t>Gran historia de la música. Libretos 2</t>
  </si>
  <si>
    <t>85 345 0623 8</t>
  </si>
  <si>
    <t>Gran historia de la música. Libretos 3</t>
  </si>
  <si>
    <t>86 345 0623 8</t>
  </si>
  <si>
    <t>bart según petipa e ivanov</t>
  </si>
  <si>
    <t>Gran historia de la música. El lago de los cisnes</t>
  </si>
  <si>
    <t>100 001 es</t>
  </si>
  <si>
    <t>bart según coralli y perrot</t>
  </si>
  <si>
    <t>Gran historia de la música.giselle</t>
  </si>
  <si>
    <t>Alcrudo, J</t>
  </si>
  <si>
    <t>Pórtico semanal. música 44</t>
  </si>
  <si>
    <t>Pórtico librerías</t>
  </si>
  <si>
    <t>1132 9076 (SSN)</t>
  </si>
  <si>
    <t>director: A. Broch</t>
  </si>
  <si>
    <t>Estudis escènics. Cuaderns d l'Institut del Teatre nº 38</t>
  </si>
  <si>
    <t>diputació de Barcelona</t>
  </si>
  <si>
    <t>0212-3819(SSN)</t>
  </si>
  <si>
    <t>M. Lineros Ríos</t>
  </si>
  <si>
    <t>Historia del flamenco. Siglo XXI</t>
  </si>
  <si>
    <t>84-7663-073-5</t>
  </si>
  <si>
    <t>M. Mñoz Zielinski</t>
  </si>
  <si>
    <t>Danza y crítica</t>
  </si>
  <si>
    <t>Molina del Segura</t>
  </si>
  <si>
    <t>Azarbe</t>
  </si>
  <si>
    <t>84-96299-86-3</t>
  </si>
  <si>
    <t>regalo autora</t>
  </si>
  <si>
    <t xml:space="preserve">director: A. Broch </t>
  </si>
  <si>
    <t>0212-3819</t>
  </si>
  <si>
    <t>D. Colomé i Pujol</t>
  </si>
  <si>
    <t>La Guerra Civil Española en la Modern Dance</t>
  </si>
  <si>
    <t>Centro de Documentación de Música yDanza</t>
  </si>
  <si>
    <t>84-87075-55-1</t>
  </si>
  <si>
    <t>N. Serrebrenikov</t>
  </si>
  <si>
    <t>El arte del pas de deux</t>
  </si>
  <si>
    <t>México D.F.</t>
  </si>
  <si>
    <t>968-29-9310-5</t>
  </si>
  <si>
    <t>Ñeco Morote, Leticia</t>
  </si>
  <si>
    <t>Programa de Optimización del movimiento (PrO-M): Compañía CienfuegosDanza. Tesis Doctoral</t>
  </si>
  <si>
    <t xml:space="preserve">Universitat de València. </t>
  </si>
  <si>
    <t>Dr. Pere Pujol</t>
  </si>
  <si>
    <t>Rendimiento físico y salud en la práctica del tenis</t>
  </si>
  <si>
    <t>Donado por Irene Cervantes</t>
  </si>
  <si>
    <t>Forti, Leonello</t>
  </si>
  <si>
    <t>La formación del tenista completo</t>
  </si>
  <si>
    <t>Editorial Paidós SAICF</t>
  </si>
  <si>
    <t>84-7509-774-X</t>
  </si>
  <si>
    <t>Aparicio Asenjo, Jose Antonio</t>
  </si>
  <si>
    <t>Preparación física en el tenis. La clave del éxito</t>
  </si>
  <si>
    <t>Gymnos Editorial Deportiva, S.L.</t>
  </si>
  <si>
    <t>84-8013-155-1</t>
  </si>
  <si>
    <t>Bailando Sorolla (Copia 1)</t>
  </si>
  <si>
    <t>Bailando Sorolla (Copia 2)</t>
  </si>
  <si>
    <t>Bailando Sorolla (Copia 3)</t>
  </si>
  <si>
    <t>Vivaldi, A</t>
  </si>
  <si>
    <t>Las Cuatro Estaciones y Concerti "Con molti istromenti"</t>
  </si>
  <si>
    <t>RBA Coleccionables, S.A.</t>
  </si>
  <si>
    <t>84-473-4599-8</t>
  </si>
  <si>
    <t>Donado por Ángel Ramón Martínez</t>
  </si>
  <si>
    <t>Bach, J S</t>
  </si>
  <si>
    <t>Concieros de Branderburgo y Conciertos para Violín (Copia 1)</t>
  </si>
  <si>
    <t>Bach,J S</t>
  </si>
  <si>
    <t>Concieros de Branderburgo y Conciertos para Violín (Copia 2)</t>
  </si>
  <si>
    <t>Cantatas BWV 140 y 147 y La pasión según Mateo</t>
  </si>
  <si>
    <t>Sinfonías nº 40 y 41 "Júpiter" y Réquiem</t>
  </si>
  <si>
    <t>Conciertos para piano nº 21 y 27  y Sonatas para piano</t>
  </si>
  <si>
    <t>Beethoven, L V</t>
  </si>
  <si>
    <t>Sinfonías nº 5, 6  "Pastoral" y 9 "Coral"</t>
  </si>
  <si>
    <t>Mendelssohn, F</t>
  </si>
  <si>
    <t>Sinfonías "Escocesa" e "Italina" y Concierto para violín</t>
  </si>
  <si>
    <t>La Traviata</t>
  </si>
  <si>
    <t>Martín González, J.J.</t>
  </si>
  <si>
    <t>Historia del Arte (Tomo I)</t>
  </si>
  <si>
    <t>Editorial Gredos, S.A</t>
  </si>
  <si>
    <t>84-249-1023-0</t>
  </si>
  <si>
    <t>Historia del Arte (Tomo II)</t>
  </si>
  <si>
    <t>84-249-1024-9</t>
  </si>
  <si>
    <t>Simón ,P, y Alfonso, F.</t>
  </si>
  <si>
    <t>Alicia Alonso órbita de una leyenda</t>
  </si>
  <si>
    <t>Sociedad General de Autores y Editores (SGAE)</t>
  </si>
  <si>
    <t>84-8048-138-2</t>
  </si>
  <si>
    <t>Jay Grout, D.</t>
  </si>
  <si>
    <t>Historia de la música Occidental, 2</t>
  </si>
  <si>
    <t>Alianza editorial, S.A.</t>
  </si>
  <si>
    <t>84-206-8516-X</t>
  </si>
  <si>
    <t>Honolka, K; Reinhard, K; Stablein, B; Engel, H; Netil, P</t>
  </si>
  <si>
    <t xml:space="preserve">Historia de la música  </t>
  </si>
  <si>
    <t>Edaf, ediciones y distribuiciones, S.A.</t>
  </si>
  <si>
    <t>Pardo, F; Jesús-María J.A.</t>
  </si>
  <si>
    <t>La música popular en la tradició valenciana</t>
  </si>
  <si>
    <t>Institut Valencia de la música</t>
  </si>
  <si>
    <t>84-482-2827-8</t>
  </si>
  <si>
    <t>Vives Ramiro, J.M.</t>
  </si>
  <si>
    <t>La "festa" y el consueta de 1709</t>
  </si>
  <si>
    <t>Elche (Alicante)</t>
  </si>
  <si>
    <t>Imprenta Segarra, S.L.</t>
  </si>
  <si>
    <t>84-500-3906-1</t>
  </si>
  <si>
    <t>Arnau amo, J.</t>
  </si>
  <si>
    <t>Música e historia</t>
  </si>
  <si>
    <t>Servicio de Publicaciones de la Universidad Politécnica de Valencia</t>
  </si>
  <si>
    <t>84-7721-013-6</t>
  </si>
  <si>
    <t>Ramirez-Ángel, A.</t>
  </si>
  <si>
    <t>Cultura musical</t>
  </si>
  <si>
    <t>Editorial Almeda</t>
  </si>
  <si>
    <t>84-7014-003-5</t>
  </si>
  <si>
    <t>Historia de la música, 1</t>
  </si>
  <si>
    <t>84-206-8515-1</t>
  </si>
  <si>
    <t>Los grandes temas de la música Tomo 4</t>
  </si>
  <si>
    <t>84-7137-736-5</t>
  </si>
  <si>
    <t>Los grandes temas de la música Tomo 3</t>
  </si>
  <si>
    <t>84-7137-735-7</t>
  </si>
  <si>
    <t>Los grandes temas de la música Tomo 2</t>
  </si>
  <si>
    <t>84-7137-734-9</t>
  </si>
  <si>
    <t>**</t>
  </si>
  <si>
    <t>Los grandes temas de la música Tomo 1</t>
  </si>
  <si>
    <t>84-7137-733-0</t>
  </si>
  <si>
    <t>Alarcón Aljaro, P.</t>
  </si>
  <si>
    <t>Método pedagógico de interacción Música/Danza</t>
  </si>
  <si>
    <t>Malaga</t>
  </si>
  <si>
    <t>Antakira grafic, S.L.</t>
  </si>
  <si>
    <t>84-607-9744-9</t>
  </si>
  <si>
    <t>Los grandes compositores (Tomo 1)</t>
  </si>
  <si>
    <t>84-7137-458-7</t>
  </si>
  <si>
    <t>Los grandes compositores (Tomo 2)</t>
  </si>
  <si>
    <t>84-7137-459-5</t>
  </si>
  <si>
    <t>Los grandes compositores (Tomo 3)</t>
  </si>
  <si>
    <t>84-7137-460-9</t>
  </si>
  <si>
    <t>Los grandes compositores (Tomo 4)</t>
  </si>
  <si>
    <t>84-7137-461-7</t>
  </si>
  <si>
    <t>Los grandes compositores (Tomo 5)</t>
  </si>
  <si>
    <t>84-7137-462-5</t>
  </si>
  <si>
    <t>Gran historia de la música. Curso interactivo de música</t>
  </si>
  <si>
    <t>Fuenteovejuna</t>
  </si>
  <si>
    <t>Pasos. Anuario de danza 2000-2010</t>
  </si>
  <si>
    <t>Margarita Muñoz Zielinki</t>
  </si>
  <si>
    <t>Molina del Segura (Murcia)</t>
  </si>
  <si>
    <t>978-84-96229-86-3</t>
  </si>
  <si>
    <t>Amaia Lasarte Gogorza</t>
  </si>
  <si>
    <t>LA biblioteca de una escuela de música y danza</t>
  </si>
  <si>
    <t>AEDOM</t>
  </si>
  <si>
    <t>84-922195-7-2</t>
  </si>
  <si>
    <t>Donado por Emilio Morales</t>
  </si>
  <si>
    <t>Presentación: MºJosé Catalá Verdet</t>
  </si>
  <si>
    <t>Las enseñanzas de música y danza.Marco teórico para su evaluación desde un modelo de cohesión social</t>
  </si>
  <si>
    <t>978-84-482-6008-8</t>
  </si>
  <si>
    <t>I congreso de conservatorios profesionales de música de la c.v. 2012 y Congreso Nacional de conservatorios 2014</t>
  </si>
  <si>
    <t>Generalitat Valenciana</t>
  </si>
  <si>
    <t>978-84-482-6007-1</t>
  </si>
  <si>
    <t>Anuarioi de la educación 2011</t>
  </si>
  <si>
    <t>Comunidad Valenciana</t>
  </si>
  <si>
    <t>Mª Dolores F.-Figares y Ramón L.Pérez Pinar</t>
  </si>
  <si>
    <t>Trajes y bailes de nuestra tierra</t>
  </si>
  <si>
    <t>Asociación Cultural de Floklore Plaza de Castilla</t>
  </si>
  <si>
    <t>La Tarsca:" Museo de Artes y Tradiciones Populares (UAM)"</t>
  </si>
  <si>
    <t>MAdrid</t>
  </si>
  <si>
    <t>Federación de Asociaciones de Coros y Danzas de España</t>
  </si>
  <si>
    <t>M-9347-1999</t>
  </si>
  <si>
    <t>832-SE-3-E</t>
  </si>
  <si>
    <t>La Tarsca:"El folklore de moda: Trajes regionales en papael"</t>
  </si>
  <si>
    <t>La Tarsca:" LA danza popular en la escuela I"</t>
  </si>
  <si>
    <t>La Tarsca:" La danza popular en la escuelaII)</t>
  </si>
  <si>
    <t>Por la danza Nº91</t>
  </si>
  <si>
    <t>Por la danza Nº92</t>
  </si>
  <si>
    <t>Por la danza Nº93</t>
  </si>
  <si>
    <t>Por la danza Nº94</t>
  </si>
  <si>
    <t>Por la danza Nº95</t>
  </si>
  <si>
    <t>Directora: Margarita Muñoz Zielinki</t>
  </si>
  <si>
    <t>Tiempo de danza Nº2</t>
  </si>
  <si>
    <t>Asociación amigos de la Danza en colaboración con el Vicerrectorado de Extensión cultural y Proyección universitaria (Murcia)</t>
  </si>
  <si>
    <t>1699-2474</t>
  </si>
  <si>
    <t>Tiempo de danza Nº3</t>
  </si>
  <si>
    <t>Tiempo de danza Nº5</t>
  </si>
  <si>
    <t>Tiempo de danza Nº6</t>
  </si>
  <si>
    <t>Tiempo de danza Nº8</t>
  </si>
  <si>
    <t>Tiempo de danza Nº9</t>
  </si>
  <si>
    <t>Tiempo de danza Nº10</t>
  </si>
  <si>
    <t>Tiempo de danza Nº11</t>
  </si>
  <si>
    <t>Tiempo de danza Nº12</t>
  </si>
  <si>
    <t>Tiempo de danza Nº13</t>
  </si>
  <si>
    <t>Tiempo de danza Nº14</t>
  </si>
  <si>
    <t>Tiempo de danza Nº15</t>
  </si>
  <si>
    <t>Tiempo de danza Nº16</t>
  </si>
  <si>
    <t>Tiempo de danza Nº17</t>
  </si>
  <si>
    <t>Tiempo de danza Nº18</t>
  </si>
  <si>
    <t>Tiempo de danza Nº19</t>
  </si>
  <si>
    <t>Tiempo de danza Nº20</t>
  </si>
  <si>
    <t>Tirmpo de danza Nº21</t>
  </si>
  <si>
    <t>Consejo Internacional de la Danza (CID_UNESCO</t>
  </si>
  <si>
    <t>Jornadas de danza 2010. Consevatorio Superior de Danza de Valencia</t>
  </si>
  <si>
    <t>WDSF THECNOQUE BOOKS-PASODOBLE</t>
  </si>
  <si>
    <t>world dance sport Federation</t>
  </si>
  <si>
    <t>LONDON</t>
  </si>
  <si>
    <t>FEDERACIÓN DE BAILE DEPORTIVO</t>
  </si>
  <si>
    <t>3THIRD REVISED EDITION</t>
  </si>
  <si>
    <t>WDSF THECNOQUE BOOKS- JIVE</t>
  </si>
  <si>
    <t>WDSF THECNIQUE BOOKS- CHA-CHA-CHA</t>
  </si>
  <si>
    <t>WDSF THECNIQUE BOOKS- SAMBA</t>
  </si>
  <si>
    <t>WDSF THECNIQUE BOOK- RUMBA</t>
  </si>
  <si>
    <t>CARMEN GIMENEZ</t>
  </si>
  <si>
    <t>Ediciones Mahali</t>
  </si>
  <si>
    <t>987-84-946632-0-8</t>
  </si>
  <si>
    <t>HISTORIA DE LA DANZA VOL.I de la prehistoria al siglo XIX</t>
  </si>
  <si>
    <t>HISTORIA DE LA DANZA VOL.II. El siglo XX</t>
  </si>
  <si>
    <t>978-84-940697-8-9</t>
  </si>
  <si>
    <t>Mª VICTORIA TRIANES TORRES</t>
  </si>
  <si>
    <t>PSICOLOGÍA DEL DESARROLLO Y DE LA EDUCACIÓN</t>
  </si>
  <si>
    <t>Pirámide</t>
  </si>
  <si>
    <t>978-84-368-2773-6</t>
  </si>
  <si>
    <t>NURIA MASSÓ ORTIGOSSA</t>
  </si>
  <si>
    <t>EDITORIAL PAIDOTRIBO</t>
  </si>
  <si>
    <t>978-84-9910-097-5</t>
  </si>
  <si>
    <t>A.I.KAPANDJI</t>
  </si>
  <si>
    <t>FISIOLOGÍA ARTICULAR. TOMO I</t>
  </si>
  <si>
    <t>PARÍS</t>
  </si>
  <si>
    <t>978-84-9835-458-4</t>
  </si>
  <si>
    <t>FISIOLOGÍA ARTICULAR. TOMO II</t>
  </si>
  <si>
    <t>978-84-9835-459-1</t>
  </si>
  <si>
    <t>FISIOLOGÍA ARTICULAR. TOMO III</t>
  </si>
  <si>
    <t>EDITORIAL MEDICA PANAMERICANA</t>
  </si>
  <si>
    <t>978-84-9835-460-7</t>
  </si>
  <si>
    <t>FERNANDO NACLEIRO</t>
  </si>
  <si>
    <t>ENTRENAMIENTO DEPORTIVO. FUNDAMENTOS Y APLICACIONES EN DIFERENTES DEPORTES</t>
  </si>
  <si>
    <t>978-84-9835-331-0</t>
  </si>
  <si>
    <t>ANATOMÍA Y CINESIOLOGÍA DE LA DANZA</t>
  </si>
  <si>
    <t>978-84-9910-064-7</t>
  </si>
  <si>
    <t>CARLOS SANTAMARÍA</t>
  </si>
  <si>
    <t>HISTORIA DE LA PSICOLOGÍA</t>
  </si>
  <si>
    <t>EDITORIAL ARIEL</t>
  </si>
  <si>
    <t>978-84-344-2769-3</t>
  </si>
  <si>
    <t>MARCHESI, A., COLL. C., PALACIOS, J.</t>
  </si>
  <si>
    <t>DESARROLLO PSICOLÓGICO Y EDUCACIÓN</t>
  </si>
  <si>
    <t>978-84-9104-609-7</t>
  </si>
  <si>
    <t>ANTONIO MUÑOZ GARCÍA</t>
  </si>
  <si>
    <t>PSICOLOGÍADEL DESARROLLO EN LA ETAPA DE EDUCACIÓN PRIMARIA</t>
  </si>
  <si>
    <t>EDICIONES PIRAMIDE</t>
  </si>
  <si>
    <t>978-84-936-2444-5</t>
  </si>
  <si>
    <t>LILIENDELF, S., JAY, S., NAMY, L., WOOLF, A.</t>
  </si>
  <si>
    <t>PSICOLOGÍA. UNA INTRODUCCIÓN</t>
  </si>
  <si>
    <t>PERSONEDUCACIÓN S.A.</t>
  </si>
  <si>
    <t>978-84-832-2727-5</t>
  </si>
  <si>
    <t>PILAR COBOS ÁLVAREZ</t>
  </si>
  <si>
    <t>EL DESARROLLO PSICOMOTOR Y SUS ALTERACIONES</t>
  </si>
  <si>
    <t>978-84-368-2135-2</t>
  </si>
  <si>
    <t>DELIA MARTÍN DOMÍNGUEZ</t>
  </si>
  <si>
    <t>PSICMOTRICIDAD E INTERVENCION EDUCATIVA</t>
  </si>
  <si>
    <t>978-84-368-2163-5</t>
  </si>
  <si>
    <t>RAFAEL PÉREZ ARROYO</t>
  </si>
  <si>
    <t>LA PRÁCTICA ARTÍSTICA COMO INVESTIGACIÓN. PROPUESTAS METODOLÓGICAS</t>
  </si>
  <si>
    <t>EDITORIAL ALPUERTO, S.A.</t>
  </si>
  <si>
    <t>978-84-381-0459-0</t>
  </si>
  <si>
    <t>ALMUDENA HERNÁNDEZ Y EVA NEYRA</t>
  </si>
  <si>
    <t>MI PRIMER LIBRO DE DANZA ESPAÑOLA</t>
  </si>
  <si>
    <t>EDICIONES ANDANZAS</t>
  </si>
  <si>
    <t>978-84-946260-0-5</t>
  </si>
  <si>
    <t>ANNA HALPRIN</t>
  </si>
  <si>
    <t>EEUU</t>
  </si>
  <si>
    <t>CRIAG, R., BLOCK, D.</t>
  </si>
  <si>
    <t>SCENE DESIGN AND STAGE LIGHTING</t>
  </si>
  <si>
    <t>SAN DIEGO</t>
  </si>
  <si>
    <t>INTERNATINAL EDITORIAL</t>
  </si>
  <si>
    <t>978-1-111-83478-4</t>
  </si>
  <si>
    <t>FLEMING, M., BRESLER, L., O´TOOLE, J.</t>
  </si>
  <si>
    <t>THE ROUTLEDGE INTERNATIONAL HANDBOOK OF THE ARTS AND EDUCATION</t>
  </si>
  <si>
    <t>978-0-415-83921-1</t>
  </si>
  <si>
    <t>MOYNET, M.J.</t>
  </si>
  <si>
    <t>EL TEATRO DEL S.XIXX POR DENTRO</t>
  </si>
  <si>
    <t>ASOCIACIÓN DE DIRECTORES DE ESCENA DE ESPAÑA</t>
  </si>
  <si>
    <t>84-87591-87-6</t>
  </si>
  <si>
    <t>JUAN ANTONIO HORMIGÓN</t>
  </si>
  <si>
    <t>DEL PERSONAJE LITERARIO-DRAMÁTICO AL PERSONAJE ESCÉNICO</t>
  </si>
  <si>
    <t>ASOCIACION DE DIRECTORES DE ESCENA DE ESPAÑA</t>
  </si>
  <si>
    <t>978-84-95576-89-7</t>
  </si>
  <si>
    <t>LAURA HORMIGÓN</t>
  </si>
  <si>
    <t>EL BALLET ROMÁNTICO EN EL TEATRO DEL CIRCO DE MADRID (11842-1850)</t>
  </si>
  <si>
    <t>978-84-17189-01-3</t>
  </si>
  <si>
    <t>SANTIAGO, J., TORNAY, F., GOMEZ, E., ELOSÚA. M.</t>
  </si>
  <si>
    <t>PROCESOS PSICOLÓGICOS BÁSICOS</t>
  </si>
  <si>
    <t>MC GRAW HILL</t>
  </si>
  <si>
    <t>84-481-4633-6</t>
  </si>
  <si>
    <t>ADAM BENJAMIN</t>
  </si>
  <si>
    <t>MAKING AN ENTRANCE. THEORY AND PRACTICE FOR DISABLED AND NON-DISABLED DANCERS</t>
  </si>
  <si>
    <t>0-415-25144-3</t>
  </si>
  <si>
    <t>LAURENCE LOUPPE</t>
  </si>
  <si>
    <t>POÉTICA DE LA DANZA CONTEMPORÁNEA</t>
  </si>
  <si>
    <t>EDICIONES UNIVERSIDAD DE SALAMANCA</t>
  </si>
  <si>
    <t>978-84-9012-039-2</t>
  </si>
  <si>
    <t>NEUS CANALIAS</t>
  </si>
  <si>
    <t>DANZA INCLUSIVA</t>
  </si>
  <si>
    <t>EDITORIAL UOC</t>
  </si>
  <si>
    <t>978-84-99029-938-8</t>
  </si>
  <si>
    <t>GARCÍA NUÑEZ, J., MORALES GONZALEZ, J.</t>
  </si>
  <si>
    <t>CEPE, S.L.</t>
  </si>
  <si>
    <t>84-7869-256-8</t>
  </si>
  <si>
    <t>INÉS HELLIN RUBIO</t>
  </si>
  <si>
    <t>LA DANZA ESPAÑOLA Y LANARRATIVA ESCÉNICA</t>
  </si>
  <si>
    <t>978-84-92639-85-4</t>
  </si>
  <si>
    <t>MARIUS PETIPA EN ESPAÑA (1844-1847)</t>
  </si>
  <si>
    <t>DANZARTE BALLET, S.L.</t>
  </si>
  <si>
    <t>978-84-935950-0-5</t>
  </si>
  <si>
    <t>EIN STRÚCK VON</t>
  </si>
  <si>
    <t>CAFÉ MÚLLER</t>
  </si>
  <si>
    <t>L´ARCHE</t>
  </si>
  <si>
    <t>978-2-85181-727-3</t>
  </si>
  <si>
    <t>ÀNGELS MARGARIT</t>
  </si>
  <si>
    <t>LIQUID DOCS- MUDANCES</t>
  </si>
  <si>
    <t>LIQUID DOCS</t>
  </si>
  <si>
    <t>MUDANCES</t>
  </si>
  <si>
    <t>ROSA MªGALÁN PONS</t>
  </si>
  <si>
    <t>LOS ESTUDIOS PROFESIONALES DE DANZA ESPAÑOLA EN ALICANTE</t>
  </si>
  <si>
    <t>ALICANTE</t>
  </si>
  <si>
    <t>978-84-17262-14-3</t>
  </si>
  <si>
    <t>DOTACIÓN ROSA GALÁN</t>
  </si>
  <si>
    <t>AFRICA HERNANDEZ</t>
  </si>
  <si>
    <t>LA DANZA ACADÉMICA Y SU METODOLOGÍA. NIVEL MEDIO I</t>
  </si>
  <si>
    <t>978-84-940697-2-7</t>
  </si>
  <si>
    <t>DOTACIÓN AFRICA HERNÁNDEZ</t>
  </si>
  <si>
    <t>LA DANZA ACADÉMICA Y SU METODOLOGÍA. NIVEL MEDIO II</t>
  </si>
  <si>
    <t>978-84-940697-9-6</t>
  </si>
  <si>
    <t>MÚSICA Y ESPACIÓS DE VANGUARDIA ESPAÑOLA 1900-1939</t>
  </si>
  <si>
    <t>DA CAPO</t>
  </si>
  <si>
    <t>184-01-036-1</t>
  </si>
  <si>
    <t>DOTACIÓN ROSABEL ARDID</t>
  </si>
  <si>
    <t>EL CUERPO EN LA DANZA. POSTURA MOVIMIENTO Y PATOLOGÍA</t>
  </si>
  <si>
    <t>PSICOMOTRICIDAD Y ANCIAIDAD</t>
  </si>
  <si>
    <t>LA INVESTIGACIÓN EN DANZA VOL.1</t>
  </si>
  <si>
    <t>MAHALI EDICIONES</t>
  </si>
  <si>
    <t>978-84-940697-6-5</t>
  </si>
  <si>
    <t>DOTACIÓN JORNADAS INVESTIGACIÓN</t>
  </si>
  <si>
    <t>VARIOS</t>
  </si>
  <si>
    <t>LA INVESTIGACIÓN EN DANZA VOL.2</t>
  </si>
  <si>
    <t>978-84-940697-7-2</t>
  </si>
  <si>
    <t>DOTACION JORNADAS DE INVESTIGACIÓN</t>
  </si>
  <si>
    <t>ADSHEAD,J., BRIGINSHAW, V., HODGENS, P., HUXLEY, M.</t>
  </si>
  <si>
    <t>TEORÍA Y PRÁCTICA DEL ANÁLISIS COREOGRÁFICO</t>
  </si>
  <si>
    <t>CENTRE COREOGRÁFICO DE LA COMUNIDAD VALENCIANA</t>
  </si>
  <si>
    <t>84-482-1705-5</t>
  </si>
  <si>
    <t>INAEM</t>
  </si>
  <si>
    <t>978-84-9041-324-1</t>
  </si>
  <si>
    <t>DOTACIÓN MARISA BRUGAROLAS</t>
  </si>
  <si>
    <t>JORNADAS SOBRE LA INCLUSIÓN SOCIAL Y LA EDUCACIÓN EN LAS ARTES ESCÉNICAS</t>
  </si>
  <si>
    <t>MARIEMMA Y SU TIEMPO</t>
  </si>
  <si>
    <t>978-84-9041-325-8</t>
  </si>
  <si>
    <t>GALIANO, A.</t>
  </si>
  <si>
    <t>EL COMPOSITOR Y ACADÉMICOJOSÉ BAGUENA SOLER, UNA VIDA DE PENSAMIENTOS MUSICALES</t>
  </si>
  <si>
    <t>REAL ACADEMICA DE BELLAS ARTES DE SAN CARLOS</t>
  </si>
  <si>
    <t>84-934040-3-9</t>
  </si>
  <si>
    <t>MARQUEZ GUIABERT, R.</t>
  </si>
  <si>
    <t>LA ESCUELA TÉCNICA SUPERIOR DE ARQUITECTURA DE VALENCIA</t>
  </si>
  <si>
    <t>LA ACADEMIA VALENCIANA DE BELLAS ARTES</t>
  </si>
  <si>
    <t>84-934040-2-0</t>
  </si>
  <si>
    <t>LA INVESTIGACIÓN ACTUAL EN BELLAS ARTES</t>
  </si>
  <si>
    <t>978-84-938788-3-2</t>
  </si>
  <si>
    <t>ARTE, ACADEMIA Y SOCIEDAD SOBRE EL SIGLO XVIII VALENCIANO</t>
  </si>
  <si>
    <t>978-84-941344-6-3</t>
  </si>
  <si>
    <t>DOTACIÓN ISEACV 2019</t>
  </si>
  <si>
    <t>20 ARTISTAS VALENCIANOS CONTEMPORÁNEOS VISTOS DESDE LA REAL ACADEMIA DE BELLAS ARTES DE SAN CARLOS</t>
  </si>
  <si>
    <t>978-84-938788-2-5</t>
  </si>
  <si>
    <t>12 ARTISTAS VALENCIANOS CONTEMPORÁNEOS DE LA REAL ACADEMIA DE BELLAS ARTES DE SAN CARLOS</t>
  </si>
  <si>
    <t>978-84-936225-0-3</t>
  </si>
  <si>
    <t>LA ESTRUCTURA ECONÓMICA DE LA REAL ACADEMIA DE SAN CARLOS DURANTE LOS SIGLOS XVIII Y XIX</t>
  </si>
  <si>
    <t>978-84-936225-1-0</t>
  </si>
  <si>
    <t>EL ARTE VALENCIANO EN LA ÉPOCA DE SOROLLA 1863-1923</t>
  </si>
  <si>
    <t>978-84-936225-2-7</t>
  </si>
  <si>
    <t>HOMENAJE AL PROFESOR Y ACADÉMICO FELIPE MARÍA GARÍN Y ORTIZ DE TARANCO (1908-2005)</t>
  </si>
  <si>
    <t>978-84-936225-3-4</t>
  </si>
  <si>
    <t>15 ARTISTAS VALENCIANOS CONTEMPORÁNEOS VISTOS DESDE LA REAL ACADEMIA DE BELLAS ARTES DE SAN CARLOS</t>
  </si>
  <si>
    <t>978-84-936225-4-1</t>
  </si>
  <si>
    <t>FONDOS DE LA BIBLIOTECA HISTÓRICA DE LA REAL ACADEMIA DE BELLAS ARTES DE SAN CARLOS DE VALENCIA SIGLOS XVI-XVIII</t>
  </si>
  <si>
    <t>978-84-936225-5-8</t>
  </si>
  <si>
    <t>EL CONTEXTO ARTÍSTICO-CULTURAL VALENCIANO EN TORNO A LA EXPOSICIÓN REGIONAL DE 1909</t>
  </si>
  <si>
    <t>978-84-936225-8-9</t>
  </si>
  <si>
    <t>UT PICTURA POESIS</t>
  </si>
  <si>
    <t>978-84-936225-9-6</t>
  </si>
  <si>
    <t>INVESTIGAR EN LOS DOMINIOS DE LA MUSICA</t>
  </si>
  <si>
    <t>978-84-938788-0-1</t>
  </si>
  <si>
    <t>LOS ÚLTIMOS 30 AÑOS DEL ARTE VALENCIANO CONEMPORÁNEO (I)</t>
  </si>
  <si>
    <t>978-84-938788-5-6</t>
  </si>
  <si>
    <t>LOS ÚLTIMOS 30 AÑOS DEL ARTE VALENCIANO CONEMPORÁNEO (III)</t>
  </si>
  <si>
    <t>978-84-938788-8-7</t>
  </si>
  <si>
    <t>ARTE Y CULTURA EN LA MEMORIA DE LA TRANSICIÓN VALENCIANA (1975-2000)</t>
  </si>
  <si>
    <t>978-84-941344-7-O</t>
  </si>
  <si>
    <t>40 AÑOS EN IMÁGENES BALLET NACIONAL DE ESPAÑA</t>
  </si>
  <si>
    <t>978-84-9041-303-6</t>
  </si>
  <si>
    <t>DOTACIÓN BALLET NACIONAL</t>
  </si>
  <si>
    <t>CANIO CARMELO CILLO</t>
  </si>
  <si>
    <t>MARIA RUANOVA (LA VERDAD DE LA DANZA)</t>
  </si>
  <si>
    <t>ARGENTINA</t>
  </si>
  <si>
    <t>TRES TIEMPOS</t>
  </si>
  <si>
    <t>950-18-0084-9</t>
  </si>
  <si>
    <t>TORRES, J., GALLEGO, A., ALVAREZ, L.</t>
  </si>
  <si>
    <t>MÚSICA Y SOCIEDAD</t>
  </si>
  <si>
    <t>REAL MÚSICA, S.A-</t>
  </si>
  <si>
    <t>84-387-0023-3</t>
  </si>
  <si>
    <t>CASANOVA SIGALAT, V.</t>
  </si>
  <si>
    <t>SEIS FOTÓGRAFOS VALENCIANOS EN EL 2000</t>
  </si>
  <si>
    <t>84-934040-7-1</t>
  </si>
  <si>
    <t>ALDEA HERNANDEZ, A., DELICADO MERTÍNEZ, F.J.</t>
  </si>
  <si>
    <t>EL ARCHIVO HISTÓRICO DE LA REAL ACADEMIA DE BELLAS ARTES DE SAN CARLOS Y SUS FONDOS DOCUMENTALES</t>
  </si>
  <si>
    <t>978-84-934040-6-2</t>
  </si>
  <si>
    <t>GARÍNI ORTIZ DE TARANCO, F.M.</t>
  </si>
  <si>
    <t>84-606-1671-1</t>
  </si>
  <si>
    <t>ORTUÑO IZQUIERDO, M.</t>
  </si>
  <si>
    <t>LA DOCENCIA DE LA ESCULTURA EN LA REAL ACADEMIA DE BELAS ARTES DE SAN CARLOS DESDE SU FUNDACIÓN HASTA 1800</t>
  </si>
  <si>
    <t>84-934040-4-7</t>
  </si>
  <si>
    <t>DOTACIÓN INVESTIGACIÓN</t>
  </si>
  <si>
    <t>PINTURA VALENCIANA DEL SIGLO XIX</t>
  </si>
  <si>
    <t>84-922839-7-1</t>
  </si>
  <si>
    <t>ALANDA FERNANDEZ, S.</t>
  </si>
  <si>
    <t>REAL ACADEMIA DE BELLAS ARTES DE SAN CORLOS DE VALENCIA. HISTORIA DE UNA INSTITUCIÓN</t>
  </si>
  <si>
    <t>84-922839-2-0</t>
  </si>
  <si>
    <t>BARRIOS PERALBO, M.JESÚS</t>
  </si>
  <si>
    <t>LA ESCUELA BOLERA. MÉTODO Y ANÁLISIS</t>
  </si>
  <si>
    <t>EDICIONES DEL GENAL</t>
  </si>
  <si>
    <t>978-84-17604-51-6</t>
  </si>
  <si>
    <t>HELLÍN RUBIO, INÉS</t>
  </si>
  <si>
    <t>LA DANZA ESPAÑOLA. DISCIPLINA DE LAS ARTES ESCÉNICAS</t>
  </si>
  <si>
    <t>OMMPRESS ARTES ESCÉNICAS</t>
  </si>
  <si>
    <t>978-84-945991-7-0</t>
  </si>
  <si>
    <t>EL BAILE FLAMENCO EN LAS ARTES ESCÉNICAS</t>
  </si>
  <si>
    <t>978-84-947578-5-3</t>
  </si>
  <si>
    <t>AIX GARCÍA, FRANCISCO</t>
  </si>
  <si>
    <t>FLAMENCO Y PODER. UN ESTIDIO DESDE LA SOCIOLOGÍA DEL ARTE</t>
  </si>
  <si>
    <t>FINDACIÓN SGAE</t>
  </si>
  <si>
    <t>978-84-8048-858-7</t>
  </si>
  <si>
    <t>ESCUDERO, VICENTE</t>
  </si>
  <si>
    <t>MI BAILE</t>
  </si>
  <si>
    <t>ATHENAICAEDICIONES UNIVERSITARIAS</t>
  </si>
  <si>
    <t>978-84-17325-04-6</t>
  </si>
  <si>
    <t>THE ART OF MAKING DANCES</t>
  </si>
  <si>
    <t>PRINCETON BOOK COMPANY/DANCEHORIZONS</t>
  </si>
  <si>
    <t>0-87127-158-3</t>
  </si>
  <si>
    <t>POETAS DEL CUERPO. LA DANZA EN LA EDAD DE PLATA</t>
  </si>
  <si>
    <t>MURGA CASTRO, IDOIA</t>
  </si>
  <si>
    <t>978-84-946717-0-8</t>
  </si>
  <si>
    <t>SERVOS, NORBERT</t>
  </si>
  <si>
    <t>PINA BAUSCH. DANZA TEATRO</t>
  </si>
  <si>
    <t>EDICIONES CUMBRES</t>
  </si>
  <si>
    <t>978-84-945766-9-0</t>
  </si>
  <si>
    <t>DOTACIÓN 2108</t>
  </si>
  <si>
    <t>LÓPEZ RODRIGUEZ, FERNANDO</t>
  </si>
  <si>
    <t>DE PUERTAS HACIA ADENTRO</t>
  </si>
  <si>
    <t>EDITORIAL EGALES, S.L.</t>
  </si>
  <si>
    <t>978-84-16491-82-7</t>
  </si>
  <si>
    <t>PLAZA ORELLANA, ROCÍO</t>
  </si>
  <si>
    <t>LOS CAMINOS DE ANDALUCÍA</t>
  </si>
  <si>
    <t>UNIVERSIDAD DE SEVILLA</t>
  </si>
  <si>
    <t>978-84-472-1107-4</t>
  </si>
  <si>
    <t>LÓPEZ CHICHARRO, J, FERNÁNDEZ VAQUERO, A.</t>
  </si>
  <si>
    <t>FISIOLOGÍA DEL EJERCICIO</t>
  </si>
  <si>
    <t>978-95006-8247-3</t>
  </si>
  <si>
    <t>LARRY KENNEY, W., WILMORE, J.H., COSTIL, D.L.</t>
  </si>
  <si>
    <t>FISIOLOGÍA DEL DEPORTE Y DEL EJERCICIO</t>
  </si>
  <si>
    <t>978-0-7360-8772-8</t>
  </si>
  <si>
    <t>HISTORIA DE LA DANZA CONTEMPORÁNEA EN ESPAÑA</t>
  </si>
  <si>
    <t>ACADEMIA DE LAS ARTES ESCÉNICAS EN ESPAÑA</t>
  </si>
  <si>
    <t>978-84-959059-1-9</t>
  </si>
  <si>
    <t>LE BOULCHA, JEAN</t>
  </si>
  <si>
    <t>HACIA UNA CIENCIA DELMOVIMIENTO HUMANO</t>
  </si>
  <si>
    <t>84-7509-271-3</t>
  </si>
  <si>
    <t>MUNSÓ, MARTA</t>
  </si>
  <si>
    <t>APORTACIONS A UNA METODOLOGIA DE LA DANSA</t>
  </si>
  <si>
    <t>978-84-9803-371-7</t>
  </si>
  <si>
    <t>FREIRE, PAULO</t>
  </si>
  <si>
    <t>PEDAGOGÍA DEL OPRIMIDO</t>
  </si>
  <si>
    <t>EDITORES SIGLO VEINTIUNO</t>
  </si>
  <si>
    <t>978-84-15555-02-5</t>
  </si>
  <si>
    <t>EL CUERPO INCALCULABLE</t>
  </si>
  <si>
    <t>INSTITUT DEL TEATRE/EDICIONES POLIGRAFA/MERCAT DE LES FLORS</t>
  </si>
  <si>
    <t>978-84-343-1372-9</t>
  </si>
  <si>
    <t>978-84-9803-838-5</t>
  </si>
  <si>
    <t>ÑECO, L., TORREGROSA, E., ARROYO, T.</t>
  </si>
  <si>
    <t>EL ESPACIO INTERIOR DEL INTÉRPRETE EN ESTANCIAS COREOGRÁFICAS</t>
  </si>
  <si>
    <t>OVIEDO</t>
  </si>
  <si>
    <t>EDITORIAL ACADÉMICA ESPAÑA</t>
  </si>
  <si>
    <t>978-3-659-65610-1</t>
  </si>
  <si>
    <t>ESPACIO TOTAL Y METODOLOGÍA DE CREACIÓN EN ESTANCIAS COREOGRÁFICAS</t>
  </si>
  <si>
    <t>978-3-659-70252-5</t>
  </si>
  <si>
    <t>MORAGA GUERRERO, E.</t>
  </si>
  <si>
    <t>GUÍA LEGAL Y PRÁCTICA PARA COREÓGRAFOS Y SUS COMPAÑÍAS DE DANZA</t>
  </si>
  <si>
    <t>INSTITUTO AUTOR</t>
  </si>
  <si>
    <t>978-84-946489-5-3</t>
  </si>
  <si>
    <t>LA TÈCNICA DE DANSA NIKOLAIS/LOUIS</t>
  </si>
  <si>
    <t>LLANO CAMACHO, I.</t>
  </si>
  <si>
    <t>LA SALSA EN BARCELONA</t>
  </si>
  <si>
    <t>LLEIDA</t>
  </si>
  <si>
    <t>EDITORIAL MILENIO</t>
  </si>
  <si>
    <t>978-84-9743-839-1</t>
  </si>
  <si>
    <t>MOVING TOWARD LIFE</t>
  </si>
  <si>
    <t>RACHAEL KAPLAN</t>
  </si>
  <si>
    <t>EDICIONES NAUTA</t>
  </si>
  <si>
    <t>84-226-1381-6</t>
  </si>
  <si>
    <t>DOTACIÓN ÁNGEL RAMÓN MARTÍNEZ</t>
  </si>
  <si>
    <t>84-226-1382-4</t>
  </si>
  <si>
    <t>84-226-1383-2</t>
  </si>
  <si>
    <t>84-226-1384-0</t>
  </si>
  <si>
    <t>ENCICLOPEDIA FAMILIAR DE LA MEDICINA Y LA SALUD. ANATOMÍA Y FISIOLOGÍA. VOL1</t>
  </si>
  <si>
    <t>SERVAGRUP EDICIONES, S.A.</t>
  </si>
  <si>
    <t>84-86017-07-6</t>
  </si>
  <si>
    <t>ENCICLOPEDIA MEDICA FAMILIAR. GUÍA ALFABÉTICA A-H. VOL 1</t>
  </si>
  <si>
    <t>ENCICLOPEDIA MEDICA FAMILIAR. GUÍA ALFABÉTICA I-Z. VOL 2</t>
  </si>
  <si>
    <t>ENCICLOPEDIA MEDICA FAMILIAR. PRIMEROS AUXILIOS/SEGURIDAD/CUIDADOS. VOL 3</t>
  </si>
  <si>
    <t>ENCICLOPEDIA MEDICA FAMILIAR. SALUD/HIGIENE/INDICE GENERAL. VOL 4</t>
  </si>
  <si>
    <t>ENCLOPEDIA FAMILIAR DE LA MEDICINA Y LA SALUD. LAS ENFERMEDADES: ETIOLOGÍAS, SÍNTOMAS Y TRATAMIENTOS I. VOL 2</t>
  </si>
  <si>
    <t>84-86017-08-4</t>
  </si>
  <si>
    <t>ENCICLOPEDIA FAMILIAR DE LA MEDICINA Y LA SALUD. LAS ENFERMEDADES: ETIOLOGÍA, SÍNTOMAS Y TRATAMIENTOS II. VOL 3</t>
  </si>
  <si>
    <t>84-86017-09-2</t>
  </si>
  <si>
    <t>ENCICLOPEDIA FAMILIAR DE LA MEDICINA Y LASALUD. MEDICINA DE URGENCIA, PRIMEROS AUXILIOS Y CUIDADOS DEL ENFERMO. VOL 4</t>
  </si>
  <si>
    <t>84-86017-10-6</t>
  </si>
  <si>
    <t>ENCICLOPEDIA FAMILIAR DE LA MEDICINA Y LA SALUD. DICCIONARIO DE MEDICINA. VOL 5</t>
  </si>
  <si>
    <t>84-86017-11-1</t>
  </si>
  <si>
    <t>ENCICLOPEDIA FAMILIAR DE LA MEDICINA Y LA SALUD. VIDA SANA. VOL 6</t>
  </si>
  <si>
    <t>84-86017-12-2</t>
  </si>
  <si>
    <t>INTERACCIONES ARTÍSTICAS EN ESPACIOS EDUCATIVOS Y COMUNITARIOS</t>
  </si>
  <si>
    <t>NAU LLIBRES</t>
  </si>
  <si>
    <t>978-84-18047-00-8</t>
  </si>
  <si>
    <t>Geoffrey &amp; Diana Hearn</t>
  </si>
  <si>
    <t>Geoffrey  Hearn</t>
  </si>
  <si>
    <t>0-9547625-1-7</t>
  </si>
  <si>
    <t>DOTACIÓN 20018</t>
  </si>
  <si>
    <t>WALTER LAIRD</t>
  </si>
  <si>
    <t>THE LAIRD TECHNIQUE OF LATIN DANCING</t>
  </si>
  <si>
    <t>IDTA Ltd</t>
  </si>
  <si>
    <t>0-900326-21-2</t>
  </si>
  <si>
    <t>DANCE WITHOUT STRESS</t>
  </si>
  <si>
    <t>DSI LONDON</t>
  </si>
  <si>
    <t>978-0-9562618-4-7</t>
  </si>
  <si>
    <t>BARBARA NAGODE AMBROZ</t>
  </si>
  <si>
    <t>BACK TO THE ROOTS</t>
  </si>
  <si>
    <t>978-0-9562618-5-4</t>
  </si>
  <si>
    <t xml:space="preserve">BRIGITT MAYER-KARAKIS </t>
  </si>
  <si>
    <t>BALLROOM ICONS</t>
  </si>
  <si>
    <t>WDSF TECHNIQUE BOOKS SLOW FOXTROT</t>
  </si>
  <si>
    <t>THIRD REVISED EDITION</t>
  </si>
  <si>
    <t>WDSF TECHNIQUE BOOKS VIENNESE WALTZ</t>
  </si>
  <si>
    <t>WDSF TECHNIQUE BOOKS TANGO</t>
  </si>
  <si>
    <t>WDSF TECHNIQUE BOOKS WALTZ</t>
  </si>
  <si>
    <t>WDSF THECNIQUE BOOKS QUICKSTEP</t>
  </si>
  <si>
    <t>GERMANY</t>
  </si>
  <si>
    <t>CASAVISION</t>
  </si>
  <si>
    <t>WSDAF TECHNIQUE DVDs SAMBA</t>
  </si>
  <si>
    <t>WSDF TECHNIQUE DVDs CHA-CHA-CHA</t>
  </si>
  <si>
    <t>WSDF TECHNIQUE DVDs QUICKSTEP</t>
  </si>
  <si>
    <t>WSDF TECHNIQUE DVDs SLOW FOXTROT</t>
  </si>
  <si>
    <t>DOTACÓN 2018</t>
  </si>
  <si>
    <t>WSDF TECHNIQUE DVDs VIENNE WALTZ</t>
  </si>
  <si>
    <t>WSDF TECHNIQUE DVDs TANGO</t>
  </si>
  <si>
    <t>WSDF TECHNIQUE DVDs WALTZ</t>
  </si>
  <si>
    <t>WSDF TECHNIQUE DVDs JIVE</t>
  </si>
  <si>
    <t>WSDF TECHNIQUE DVDs PASO DOBLE</t>
  </si>
  <si>
    <t>WSDF TECHNIQUE DVDs RUMBA</t>
  </si>
  <si>
    <t>CERVANTES LÓPEZ-ARZA, IRENE</t>
  </si>
  <si>
    <t>EFECTO DE UN PROGRAMA DE ESTIRAMIENTOS DE LA MUSCULATURA SQUIOTIBIAL EN BAILARINAS</t>
  </si>
  <si>
    <t>UCAM</t>
  </si>
  <si>
    <t>IRENE CERVANTES</t>
  </si>
  <si>
    <t>A TECHNIQUE OF ADVANCE LATIN-AMERICAN FIGURES</t>
  </si>
  <si>
    <t>ACADEMIA VALENCIANA DE LA LLENGUA</t>
  </si>
  <si>
    <t>VOCABULARI DE LES ARTS ESCÈNIQUES</t>
  </si>
  <si>
    <t>VALÈNCIA</t>
  </si>
  <si>
    <t>INSTITUT VALENCIÀ DE CULTURA</t>
  </si>
  <si>
    <t>978-84-482-6446-8</t>
  </si>
  <si>
    <t>GENERALITAT</t>
  </si>
  <si>
    <t>ÑECO MOROTE, LETICIA</t>
  </si>
  <si>
    <t>ED. ACADÉMIMCA ESPAÑOLA</t>
  </si>
  <si>
    <t>978-620-0-41124-2</t>
  </si>
  <si>
    <t>NEIRA RODRIGUEZ, TERESA</t>
  </si>
  <si>
    <t>ESTANCIAS COREOGRÁFICAS INNOVACIÓN EN DANZA Y METODOLOGÍA PERFORMATIVA</t>
  </si>
  <si>
    <t>LAS ENSEÑANZAS ARTÍSTICAS SUPERIORES:ANÁLISIS Y PROPUESTAS DEL ENFOQUE INCLUSIVO EN DANZA EN LA PROVINCIA DE ALICANTE</t>
  </si>
  <si>
    <t>TERESA NEIRA</t>
  </si>
  <si>
    <t>FLAMENCO/SEVILLANAS DE CARLOS SAURA</t>
  </si>
  <si>
    <t>JUAN LEBRÓN</t>
  </si>
  <si>
    <t>DOS DVD (SEVILLANAS Y FLAMENCO)</t>
  </si>
  <si>
    <t>MANERAS DE VER. REFLEXIONES ACERCA DE LA DANZA Y LA DISCAPACIDAD VISUAL.</t>
  </si>
  <si>
    <t>AC IMAGEN S.L. Y BLANCA RAZQUIN</t>
  </si>
  <si>
    <t>DL NA 1222-2019</t>
  </si>
  <si>
    <t>MARISA BRUGAROLAS</t>
  </si>
  <si>
    <t>COSTA SOLER, ROGER</t>
  </si>
  <si>
    <t>CIEN AÑOS DE ESBARTS. ORÍGENES Y DESARROLLO DELPROCESO DE FOLKLORIZACIÓN DE LA DANZA POPULAR EN CATALUNYA</t>
  </si>
  <si>
    <t>CATALUNYA</t>
  </si>
  <si>
    <t>CIOFF ESPAÑA</t>
  </si>
  <si>
    <t>84-87087-55-8</t>
  </si>
  <si>
    <t>ROSA BELEN ARDID</t>
  </si>
  <si>
    <t>RITMO PARA EL ESPACIO. LOS COMPOSITORES ESPAÑOLES Y EL BALLET DEL S.XX</t>
  </si>
  <si>
    <t>ANTONIO ÁLVAREZ CAÑIBANO, J.IGNACIO CANO, Mª JOSÉ GONZÁLEZ RIBOT</t>
  </si>
  <si>
    <t>LA INVESTIGACIÓN EN DANZA.MADRID ONLINE 2020</t>
  </si>
  <si>
    <t>978-84-946632-4-6</t>
  </si>
  <si>
    <t>CARLOS SAURA</t>
  </si>
  <si>
    <t>MANUEL CASTELLÓ</t>
  </si>
  <si>
    <t>Palma de Mallorca</t>
  </si>
  <si>
    <t>JOSÉ J. D E OLAÑETA. EL CUERNO DE LA ABUNDANCIA</t>
  </si>
  <si>
    <t>FARIZA GATTMANN, P.</t>
  </si>
  <si>
    <t>LA VIDA ENCONTRADA DE ENCARNACIÓN LÓPEZ, LA ARGENTINITA.</t>
  </si>
  <si>
    <t>LOS BAILES DE PAREJA</t>
  </si>
  <si>
    <t>BALA PERDIDA</t>
  </si>
  <si>
    <t>978-84-121833-3-7</t>
  </si>
  <si>
    <t>978- 84-7651-390-9</t>
  </si>
  <si>
    <t>FÀBREGA GÓRRIZ, JORDI</t>
  </si>
  <si>
    <t>INTERPRETACIÓN PARA BAILARINES</t>
  </si>
  <si>
    <t>978-84-946632-2-2</t>
  </si>
  <si>
    <t>EL AUTISMO. REFLEXIONES Y PAUTAS PARA COMPRENDERLO Y ABORDARLO</t>
  </si>
  <si>
    <t>978-84-18019-44-9</t>
  </si>
  <si>
    <t>DOTACIÓN LETICIA ÑECO</t>
  </si>
  <si>
    <t>GARCÍA GARCÍA, E.</t>
  </si>
  <si>
    <t>SOMOS NUESTRA MEMORIA. RECORDAR Y OLVIDAR</t>
  </si>
  <si>
    <t>SALVAT</t>
  </si>
  <si>
    <t>978-84-471-1670-0</t>
  </si>
  <si>
    <t>TIZIANA COTRUFO</t>
  </si>
  <si>
    <t>MILAN</t>
  </si>
  <si>
    <t>978-84-471-1776-5</t>
  </si>
  <si>
    <t>EN LA MENTE DEL NIÑO.EL CEREBRO EN SUS PRIMEROS AÑOS</t>
  </si>
  <si>
    <t>HELENA MATUTE</t>
  </si>
  <si>
    <t>NUESTRA MENTE NOS ENGAÑA. SESGOS ERRORES COGNITIVOS QUE TOSO COMETEOS</t>
  </si>
  <si>
    <t>978-84-471-1775-8</t>
  </si>
  <si>
    <t>ANTOLOGÍAS DE CANTAORES FLAMANCOS</t>
  </si>
  <si>
    <t>EMI</t>
  </si>
  <si>
    <t>7243 8 53620 2 6</t>
  </si>
  <si>
    <t>DOTACIÓN CARMEN VERA</t>
  </si>
  <si>
    <t>LUÍS GONZALEZ</t>
  </si>
  <si>
    <t>BALLET NACIONAL DE ESPAÑA 20 AÑOS</t>
  </si>
  <si>
    <t>ARTES GRÁFICAS LUIS PÉREZ</t>
  </si>
  <si>
    <t>84-87583-31-8</t>
  </si>
  <si>
    <t>DOTACIÓN TERESA NEIRA</t>
  </si>
  <si>
    <t>BALLET NACIONAL DE ESPAÑA 25 AÑOS</t>
  </si>
  <si>
    <t>84-87583-70-9</t>
  </si>
  <si>
    <t>DIDÁCTICA GENERAL</t>
  </si>
  <si>
    <t>EDITORIAL BIBLIOTECA NUEVA</t>
  </si>
  <si>
    <t>84-9742-045-4</t>
  </si>
  <si>
    <t>JOSÉ BERNARDO CARRASCO</t>
  </si>
  <si>
    <t>UNA DIDÁCTICA PARA HOY</t>
  </si>
  <si>
    <t>EDICIONES RIALP, S.A.</t>
  </si>
  <si>
    <t>84-321-3509-7</t>
  </si>
  <si>
    <t>ESTRATEGIAS DE APRENDIZAJE</t>
  </si>
  <si>
    <t>84-321-3489-9</t>
  </si>
  <si>
    <t>UNIDADES DIDÁ´CTICAS PARA PRIMARIA I</t>
  </si>
  <si>
    <t>PEARSON EDUCACIÓN</t>
  </si>
  <si>
    <t>84-205-3716-0</t>
  </si>
  <si>
    <t>LA ORGANIZACIÓN DEL CENTRO EDUCATIVO. MANUAL PARA MAESTROS</t>
  </si>
  <si>
    <t>EDITORIAL CLUB UNIVERSITARIO</t>
  </si>
  <si>
    <t>84-8454-384-6</t>
  </si>
  <si>
    <t>AFRICA HERNÁNDEZ CASTILLO</t>
  </si>
  <si>
    <t>DOTACIÓN AFRICA HERNANDEZ</t>
  </si>
  <si>
    <t>LA DANZA ACADÉMICA Y SU METODOLOGÍA. NIVEL AVANZADO</t>
  </si>
  <si>
    <t>978-84-946632-9-1</t>
  </si>
  <si>
    <t>LA INVESTIGACIÓN EN DANZA. ZARAGOZA 2022</t>
  </si>
  <si>
    <t>978-84-946632-7-7</t>
  </si>
  <si>
    <t>DOTACIÓN MAHALI EDICIONES</t>
  </si>
  <si>
    <t>HISTORIA DE LA DANZA VOL.IV- DANZA TRADICIONAL EN ESPAÑA</t>
  </si>
  <si>
    <t>978-84-124625-0-0</t>
  </si>
  <si>
    <t>MARGARITA DEL MAZO Y CONCHA PASAMAR</t>
  </si>
  <si>
    <t>CARMEN</t>
  </si>
  <si>
    <t>CUENTO DE LUZ, S.L.</t>
  </si>
  <si>
    <t>978-84-18302-74-9</t>
  </si>
  <si>
    <t>COMPAÑÍA NACIONAL DE DANZA</t>
  </si>
  <si>
    <t xml:space="preserve">INES MARTIN RODRIGO </t>
  </si>
  <si>
    <t>GISELLE</t>
  </si>
  <si>
    <t>TRES HERMANAS</t>
  </si>
  <si>
    <t>978-84-122911-0-0</t>
  </si>
  <si>
    <t>175 ANIVERSARIO TEATRO PRINCIPAL</t>
  </si>
  <si>
    <t>AYUNTAMIENTO ALICANTE</t>
  </si>
  <si>
    <t>978-84-87367-98-4</t>
  </si>
  <si>
    <t>DOTACIÓN JUABA Mª BALSALOBRE</t>
  </si>
  <si>
    <t>TRABAJO DE SISIFO. LAS ARTES ESCÉNICAS EN LA EDUCACION</t>
  </si>
  <si>
    <t>978-84-18679-00-1</t>
  </si>
  <si>
    <t>DOTACIÓN ACADEMIA DE LAS AAEE</t>
  </si>
  <si>
    <t>DOTACIÓN ASUN NOALES</t>
  </si>
  <si>
    <t>POÉTICAS DE CREACIÓN EN DANZA</t>
  </si>
  <si>
    <t>978-84-18679-02-5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</si>
</sst>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2"/>
      <name val="Material"/>
    </font>
    <font>
      <b/>
      <sz val="12"/>
      <name val="Arial"/>
      <family val="2"/>
    </font>
    <font>
      <sz val="12"/>
      <name val="Arial"/>
      <family val="2"/>
    </font>
    <font>
      <sz val="12"/>
      <name val="Temas"/>
    </font>
    <font>
      <sz val="12"/>
      <name val="Subtemas"/>
    </font>
    <font>
      <b/>
      <sz val="2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52"/>
        <bgColor indexed="51"/>
      </patternFill>
    </fill>
    <fill>
      <patternFill patternType="solid">
        <fgColor indexed="53"/>
        <bgColor indexed="10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5" tint="0.39997558519241921"/>
        <bgColor indexed="3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5" tint="0.39997558519241921"/>
        <bgColor indexed="10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0"/>
        <bgColor indexed="53"/>
      </patternFill>
    </fill>
    <fill>
      <patternFill patternType="solid">
        <fgColor theme="5" tint="0.39997558519241921"/>
        <bgColor indexed="53"/>
      </patternFill>
    </fill>
    <fill>
      <patternFill patternType="solid">
        <fgColor theme="5" tint="0.39997558519241921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0" fontId="16" fillId="0" borderId="0"/>
  </cellStyleXfs>
  <cellXfs count="113">
    <xf numFmtId="0" fontId="0" fillId="0" borderId="0" xfId="0"/>
    <xf numFmtId="0" fontId="16" fillId="0" borderId="0" xfId="1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/>
    </xf>
    <xf numFmtId="0" fontId="4" fillId="0" borderId="12" xfId="1" applyFont="1" applyBorder="1" applyAlignment="1">
      <alignment wrapText="1"/>
    </xf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left" wrapText="1"/>
    </xf>
    <xf numFmtId="0" fontId="7" fillId="0" borderId="1" xfId="1" applyFont="1" applyBorder="1"/>
    <xf numFmtId="0" fontId="6" fillId="0" borderId="3" xfId="1" applyFont="1" applyBorder="1" applyAlignment="1">
      <alignment horizontal="center" wrapText="1"/>
    </xf>
    <xf numFmtId="0" fontId="8" fillId="0" borderId="1" xfId="1" applyFont="1" applyBorder="1"/>
    <xf numFmtId="0" fontId="6" fillId="0" borderId="3" xfId="1" applyFont="1" applyBorder="1"/>
    <xf numFmtId="0" fontId="4" fillId="0" borderId="15" xfId="1" applyFont="1" applyBorder="1" applyAlignment="1">
      <alignment wrapText="1"/>
    </xf>
    <xf numFmtId="0" fontId="5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left" wrapText="1"/>
    </xf>
    <xf numFmtId="0" fontId="6" fillId="0" borderId="17" xfId="1" applyFont="1" applyBorder="1" applyAlignment="1">
      <alignment wrapText="1"/>
    </xf>
    <xf numFmtId="0" fontId="4" fillId="0" borderId="15" xfId="1" applyFont="1" applyBorder="1"/>
    <xf numFmtId="0" fontId="16" fillId="0" borderId="15" xfId="1" applyBorder="1"/>
    <xf numFmtId="0" fontId="16" fillId="0" borderId="16" xfId="1" applyBorder="1"/>
    <xf numFmtId="0" fontId="6" fillId="0" borderId="17" xfId="1" applyFont="1" applyBorder="1"/>
    <xf numFmtId="0" fontId="6" fillId="0" borderId="16" xfId="1" applyFont="1" applyBorder="1"/>
    <xf numFmtId="0" fontId="6" fillId="0" borderId="15" xfId="1" applyFont="1" applyBorder="1"/>
    <xf numFmtId="0" fontId="7" fillId="0" borderId="1" xfId="1" applyFont="1" applyBorder="1" applyAlignment="1">
      <alignment wrapText="1"/>
    </xf>
    <xf numFmtId="0" fontId="6" fillId="0" borderId="18" xfId="1" applyFont="1" applyBorder="1"/>
    <xf numFmtId="0" fontId="6" fillId="0" borderId="19" xfId="1" applyFont="1" applyBorder="1"/>
    <xf numFmtId="0" fontId="6" fillId="0" borderId="20" xfId="1" applyFont="1" applyBorder="1"/>
    <xf numFmtId="0" fontId="16" fillId="0" borderId="18" xfId="1" applyBorder="1"/>
    <xf numFmtId="0" fontId="16" fillId="0" borderId="19" xfId="1" applyBorder="1"/>
    <xf numFmtId="0" fontId="16" fillId="0" borderId="20" xfId="1" applyBorder="1"/>
    <xf numFmtId="0" fontId="7" fillId="0" borderId="21" xfId="1" applyFont="1" applyBorder="1"/>
    <xf numFmtId="0" fontId="6" fillId="0" borderId="10" xfId="1" applyFont="1" applyBorder="1" applyAlignment="1">
      <alignment horizontal="center" wrapText="1"/>
    </xf>
    <xf numFmtId="0" fontId="8" fillId="0" borderId="21" xfId="1" applyFont="1" applyBorder="1"/>
    <xf numFmtId="0" fontId="6" fillId="0" borderId="10" xfId="1" applyFont="1" applyBorder="1"/>
    <xf numFmtId="0" fontId="16" fillId="0" borderId="17" xfId="1" applyBorder="1"/>
    <xf numFmtId="0" fontId="8" fillId="0" borderId="15" xfId="1" applyFont="1" applyBorder="1"/>
    <xf numFmtId="0" fontId="16" fillId="0" borderId="22" xfId="1" applyBorder="1"/>
    <xf numFmtId="0" fontId="8" fillId="0" borderId="22" xfId="1" applyFont="1" applyBorder="1"/>
    <xf numFmtId="0" fontId="6" fillId="0" borderId="22" xfId="1" applyFont="1" applyBorder="1"/>
    <xf numFmtId="0" fontId="0" fillId="0" borderId="15" xfId="0" applyBorder="1"/>
    <xf numFmtId="0" fontId="16" fillId="3" borderId="16" xfId="1" applyFill="1" applyBorder="1"/>
    <xf numFmtId="0" fontId="16" fillId="4" borderId="16" xfId="1" applyFill="1" applyBorder="1"/>
    <xf numFmtId="0" fontId="16" fillId="0" borderId="23" xfId="1" applyBorder="1"/>
    <xf numFmtId="0" fontId="16" fillId="0" borderId="24" xfId="1" applyBorder="1"/>
    <xf numFmtId="0" fontId="0" fillId="0" borderId="23" xfId="0" applyBorder="1"/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10" fillId="2" borderId="25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" fillId="5" borderId="13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6" borderId="13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vertical="top" wrapText="1"/>
    </xf>
    <xf numFmtId="0" fontId="13" fillId="6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6" borderId="16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5" fillId="7" borderId="13" xfId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5" xfId="0" applyFont="1" applyBorder="1"/>
    <xf numFmtId="0" fontId="2" fillId="8" borderId="13" xfId="0" applyFont="1" applyFill="1" applyBorder="1" applyAlignment="1">
      <alignment horizontal="center" vertical="top" wrapText="1"/>
    </xf>
    <xf numFmtId="0" fontId="5" fillId="8" borderId="13" xfId="1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6" fillId="8" borderId="13" xfId="1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 vertical="top" wrapText="1"/>
    </xf>
    <xf numFmtId="0" fontId="5" fillId="9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 vertical="top" wrapText="1"/>
    </xf>
    <xf numFmtId="0" fontId="2" fillId="11" borderId="13" xfId="0" applyFont="1" applyFill="1" applyBorder="1" applyAlignment="1">
      <alignment horizontal="center" vertical="top" wrapText="1"/>
    </xf>
    <xf numFmtId="0" fontId="2" fillId="12" borderId="13" xfId="0" applyFont="1" applyFill="1" applyBorder="1" applyAlignment="1">
      <alignment horizontal="center" vertical="top" wrapText="1"/>
    </xf>
    <xf numFmtId="0" fontId="2" fillId="13" borderId="13" xfId="0" applyFont="1" applyFill="1" applyBorder="1" applyAlignment="1">
      <alignment horizontal="center" vertical="top" wrapText="1"/>
    </xf>
    <xf numFmtId="0" fontId="5" fillId="14" borderId="13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 vertical="top" wrapText="1"/>
    </xf>
    <xf numFmtId="0" fontId="2" fillId="15" borderId="13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2" fillId="9" borderId="13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14" fillId="9" borderId="13" xfId="0" applyFont="1" applyFill="1" applyBorder="1" applyAlignment="1">
      <alignment horizontal="center" vertical="top" wrapText="1"/>
    </xf>
    <xf numFmtId="0" fontId="2" fillId="17" borderId="13" xfId="0" applyFont="1" applyFill="1" applyBorder="1" applyAlignment="1">
      <alignment horizontal="center" vertical="top" wrapText="1"/>
    </xf>
    <xf numFmtId="0" fontId="2" fillId="14" borderId="16" xfId="0" applyFont="1" applyFill="1" applyBorder="1" applyAlignment="1">
      <alignment horizontal="center" wrapText="1"/>
    </xf>
    <xf numFmtId="0" fontId="2" fillId="14" borderId="16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 wrapText="1"/>
    </xf>
    <xf numFmtId="0" fontId="2" fillId="14" borderId="16" xfId="0" applyFont="1" applyFill="1" applyBorder="1" applyAlignment="1">
      <alignment horizontal="center" vertical="top" wrapText="1"/>
    </xf>
    <xf numFmtId="0" fontId="2" fillId="15" borderId="16" xfId="0" applyFont="1" applyFill="1" applyBorder="1" applyAlignment="1">
      <alignment horizontal="center"/>
    </xf>
    <xf numFmtId="0" fontId="5" fillId="18" borderId="13" xfId="1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 vertical="top" wrapText="1"/>
    </xf>
    <xf numFmtId="0" fontId="2" fillId="19" borderId="13" xfId="0" applyFont="1" applyFill="1" applyBorder="1" applyAlignment="1">
      <alignment horizontal="center" vertical="top" wrapText="1"/>
    </xf>
    <xf numFmtId="0" fontId="2" fillId="20" borderId="13" xfId="0" applyFont="1" applyFill="1" applyBorder="1" applyAlignment="1">
      <alignment horizontal="center" vertical="top" wrapText="1"/>
    </xf>
    <xf numFmtId="0" fontId="2" fillId="21" borderId="13" xfId="0" applyFont="1" applyFill="1" applyBorder="1" applyAlignment="1">
      <alignment horizontal="center" vertical="top" wrapText="1"/>
    </xf>
    <xf numFmtId="0" fontId="2" fillId="22" borderId="13" xfId="0" applyFont="1" applyFill="1" applyBorder="1" applyAlignment="1">
      <alignment horizontal="center" vertical="top" wrapText="1"/>
    </xf>
    <xf numFmtId="0" fontId="5" fillId="21" borderId="13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25400</xdr:colOff>
      <xdr:row>0</xdr:row>
      <xdr:rowOff>673101</xdr:rowOff>
    </xdr:to>
    <xdr:pic>
      <xdr:nvPicPr>
        <xdr:cNvPr id="4" name="Imagen 3" descr="C:\CSDA OFICINA\PUBLICIDAD\LOGOS\LOGO CSDA IMAGEN CORPORATIVA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987800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view="pageBreakPreview" topLeftCell="A7" workbookViewId="0">
      <selection activeCell="F28" sqref="F28"/>
    </sheetView>
  </sheetViews>
  <sheetFormatPr baseColWidth="10" defaultColWidth="11.453125" defaultRowHeight="12.5"/>
  <cols>
    <col min="1" max="1" width="24.1796875" style="1" customWidth="1"/>
    <col min="2" max="2" width="13" style="1" customWidth="1"/>
    <col min="3" max="3" width="29.81640625" style="1" customWidth="1"/>
    <col min="4" max="4" width="28.1796875" style="1" customWidth="1"/>
    <col min="5" max="5" width="7.7265625" style="1" customWidth="1"/>
    <col min="6" max="6" width="24.7265625" customWidth="1"/>
    <col min="7" max="7" width="5.1796875" style="1" customWidth="1"/>
    <col min="8" max="16384" width="11.453125" style="1"/>
  </cols>
  <sheetData>
    <row r="1" spans="1:12" s="7" customFormat="1" ht="41.25" customHeight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6"/>
    </row>
    <row r="2" spans="1:12" ht="17.5">
      <c r="A2" s="8" t="s">
        <v>1</v>
      </c>
      <c r="B2" s="9" t="s">
        <v>2</v>
      </c>
      <c r="C2" s="10" t="s">
        <v>3</v>
      </c>
      <c r="D2" s="11" t="s">
        <v>4</v>
      </c>
      <c r="E2" s="12"/>
      <c r="F2" s="13" t="s">
        <v>5</v>
      </c>
      <c r="G2" s="13"/>
    </row>
    <row r="3" spans="1:12" ht="3.75" customHeight="1">
      <c r="A3" s="8"/>
      <c r="B3" s="9"/>
      <c r="C3" s="10"/>
      <c r="D3" s="11"/>
      <c r="E3" s="12"/>
      <c r="F3" s="13"/>
      <c r="G3" s="13"/>
    </row>
    <row r="4" spans="1:12" ht="62">
      <c r="A4" s="14" t="s">
        <v>6</v>
      </c>
      <c r="B4" s="15" t="s">
        <v>7</v>
      </c>
      <c r="C4" s="16" t="s">
        <v>8</v>
      </c>
      <c r="D4" s="17" t="s">
        <v>9</v>
      </c>
      <c r="E4" s="18">
        <v>1</v>
      </c>
      <c r="F4" s="19" t="s">
        <v>10</v>
      </c>
      <c r="G4" s="20" t="s">
        <v>11</v>
      </c>
    </row>
    <row r="5" spans="1:12" ht="78.75" customHeight="1">
      <c r="A5" s="21" t="s">
        <v>12</v>
      </c>
      <c r="B5" s="22" t="s">
        <v>13</v>
      </c>
      <c r="C5" s="23" t="s">
        <v>14</v>
      </c>
      <c r="D5" s="17" t="s">
        <v>15</v>
      </c>
      <c r="E5" s="18">
        <v>2</v>
      </c>
      <c r="F5" s="19" t="s">
        <v>16</v>
      </c>
      <c r="G5" s="20" t="s">
        <v>17</v>
      </c>
    </row>
    <row r="6" spans="1:12" ht="62">
      <c r="A6" s="21" t="s">
        <v>18</v>
      </c>
      <c r="B6" s="22" t="s">
        <v>19</v>
      </c>
      <c r="C6" s="24" t="s">
        <v>20</v>
      </c>
      <c r="D6" s="17" t="s">
        <v>21</v>
      </c>
      <c r="E6" s="18">
        <v>3</v>
      </c>
      <c r="F6" s="19" t="s">
        <v>22</v>
      </c>
      <c r="G6" s="20" t="s">
        <v>23</v>
      </c>
    </row>
    <row r="7" spans="1:12" ht="46.5">
      <c r="A7" s="25" t="s">
        <v>24</v>
      </c>
      <c r="B7" s="22" t="s">
        <v>25</v>
      </c>
      <c r="C7" s="24" t="s">
        <v>26</v>
      </c>
      <c r="D7" s="17" t="s">
        <v>27</v>
      </c>
      <c r="E7" s="18">
        <v>4</v>
      </c>
      <c r="F7" s="19" t="s">
        <v>28</v>
      </c>
      <c r="G7" s="20" t="s">
        <v>29</v>
      </c>
    </row>
    <row r="8" spans="1:12" ht="62">
      <c r="A8" s="21" t="s">
        <v>30</v>
      </c>
      <c r="B8" s="22" t="s">
        <v>31</v>
      </c>
      <c r="C8" s="24" t="s">
        <v>32</v>
      </c>
      <c r="D8" s="17" t="s">
        <v>33</v>
      </c>
      <c r="E8" s="18">
        <v>5</v>
      </c>
      <c r="F8" s="19" t="s">
        <v>34</v>
      </c>
      <c r="G8" s="20" t="s">
        <v>35</v>
      </c>
    </row>
    <row r="9" spans="1:12" ht="77.5">
      <c r="A9" s="21" t="s">
        <v>36</v>
      </c>
      <c r="B9" s="22" t="s">
        <v>37</v>
      </c>
      <c r="C9" s="24" t="s">
        <v>38</v>
      </c>
      <c r="D9" s="17" t="s">
        <v>39</v>
      </c>
      <c r="E9" s="18">
        <v>6</v>
      </c>
      <c r="F9" s="19" t="s">
        <v>40</v>
      </c>
      <c r="G9" s="20" t="s">
        <v>41</v>
      </c>
    </row>
    <row r="10" spans="1:12" ht="46.5">
      <c r="A10" s="21" t="s">
        <v>42</v>
      </c>
      <c r="B10" s="22" t="s">
        <v>43</v>
      </c>
      <c r="C10" s="24" t="s">
        <v>44</v>
      </c>
      <c r="D10" s="17" t="s">
        <v>45</v>
      </c>
      <c r="E10" s="18">
        <v>7</v>
      </c>
      <c r="F10" s="19" t="s">
        <v>46</v>
      </c>
      <c r="G10" s="20" t="s">
        <v>47</v>
      </c>
    </row>
    <row r="11" spans="1:12" ht="15.5">
      <c r="A11" s="26"/>
      <c r="B11" s="27"/>
      <c r="C11" s="28"/>
      <c r="D11" s="17" t="s">
        <v>48</v>
      </c>
      <c r="E11" s="18">
        <v>8</v>
      </c>
      <c r="F11" s="19" t="s">
        <v>49</v>
      </c>
      <c r="G11" s="20" t="s">
        <v>50</v>
      </c>
    </row>
    <row r="12" spans="1:12" ht="15.5">
      <c r="A12" s="26"/>
      <c r="B12" s="29"/>
      <c r="C12" s="28"/>
      <c r="D12" s="17" t="s">
        <v>51</v>
      </c>
      <c r="E12" s="18">
        <v>9</v>
      </c>
      <c r="F12" s="19" t="s">
        <v>52</v>
      </c>
      <c r="G12" s="20" t="s">
        <v>53</v>
      </c>
    </row>
    <row r="13" spans="1:12" ht="15.5">
      <c r="A13" s="30"/>
      <c r="B13" s="29"/>
      <c r="C13" s="28"/>
      <c r="D13" s="31" t="s">
        <v>54</v>
      </c>
      <c r="E13" s="18">
        <v>10</v>
      </c>
      <c r="F13" s="19" t="s">
        <v>55</v>
      </c>
      <c r="G13" s="20" t="s">
        <v>56</v>
      </c>
    </row>
    <row r="14" spans="1:12" ht="15.5">
      <c r="A14" s="30"/>
      <c r="B14" s="29"/>
      <c r="C14" s="28"/>
      <c r="D14" s="17" t="s">
        <v>57</v>
      </c>
      <c r="E14" s="18">
        <v>11</v>
      </c>
      <c r="F14" s="19" t="s">
        <v>27</v>
      </c>
      <c r="G14" s="20" t="s">
        <v>58</v>
      </c>
    </row>
    <row r="15" spans="1:12" ht="15.5">
      <c r="A15" s="32"/>
      <c r="B15" s="33"/>
      <c r="C15" s="34"/>
      <c r="D15" s="17" t="s">
        <v>59</v>
      </c>
      <c r="E15" s="18">
        <v>12</v>
      </c>
      <c r="F15" s="19" t="s">
        <v>45</v>
      </c>
      <c r="G15" s="20" t="s">
        <v>60</v>
      </c>
    </row>
    <row r="16" spans="1:12" ht="15.5">
      <c r="A16" s="35"/>
      <c r="B16" s="36"/>
      <c r="C16" s="37"/>
      <c r="D16" s="38" t="s">
        <v>61</v>
      </c>
      <c r="E16" s="39">
        <v>13</v>
      </c>
      <c r="F16" s="40" t="s">
        <v>62</v>
      </c>
      <c r="G16" s="41" t="s">
        <v>63</v>
      </c>
    </row>
    <row r="17" spans="1:7" ht="15.5">
      <c r="A17" s="27"/>
      <c r="B17" s="27"/>
      <c r="C17" s="42"/>
      <c r="D17" s="38" t="s">
        <v>28</v>
      </c>
      <c r="E17" s="39">
        <v>14</v>
      </c>
      <c r="F17" s="43" t="s">
        <v>64</v>
      </c>
      <c r="G17" s="41" t="s">
        <v>65</v>
      </c>
    </row>
    <row r="18" spans="1:7" ht="15.5">
      <c r="A18" s="27"/>
      <c r="B18" s="27"/>
      <c r="C18" s="42"/>
      <c r="D18" s="30" t="s">
        <v>66</v>
      </c>
      <c r="E18" s="39">
        <v>15</v>
      </c>
      <c r="F18" s="43" t="s">
        <v>67</v>
      </c>
      <c r="G18" s="41" t="s">
        <v>68</v>
      </c>
    </row>
    <row r="19" spans="1:7" ht="15.5">
      <c r="A19" s="27"/>
      <c r="B19" s="27"/>
      <c r="C19" s="42"/>
      <c r="D19" s="30" t="s">
        <v>69</v>
      </c>
      <c r="E19" s="78">
        <v>16</v>
      </c>
      <c r="F19" s="43" t="s">
        <v>70</v>
      </c>
      <c r="G19" s="41" t="s">
        <v>71</v>
      </c>
    </row>
    <row r="20" spans="1:7" ht="15.5">
      <c r="A20" s="27"/>
      <c r="B20" s="27"/>
      <c r="C20" s="42"/>
      <c r="D20" s="26"/>
      <c r="E20" s="44"/>
      <c r="F20" s="43" t="s">
        <v>72</v>
      </c>
      <c r="G20" s="41" t="s">
        <v>73</v>
      </c>
    </row>
    <row r="21" spans="1:7" ht="15.5">
      <c r="A21" s="27"/>
      <c r="B21" s="27"/>
      <c r="C21" s="42"/>
      <c r="D21" s="26"/>
      <c r="E21" s="44"/>
      <c r="F21" s="43" t="s">
        <v>74</v>
      </c>
      <c r="G21" s="41" t="s">
        <v>75</v>
      </c>
    </row>
    <row r="22" spans="1:7" ht="15.5">
      <c r="A22" s="27"/>
      <c r="B22" s="27"/>
      <c r="C22" s="42"/>
      <c r="D22" s="26"/>
      <c r="E22" s="44"/>
      <c r="F22" s="43" t="s">
        <v>76</v>
      </c>
      <c r="G22" s="41" t="s">
        <v>77</v>
      </c>
    </row>
    <row r="23" spans="1:7" ht="15.5">
      <c r="A23" s="27"/>
      <c r="B23" s="27"/>
      <c r="C23" s="42"/>
      <c r="D23" s="26"/>
      <c r="E23" s="44"/>
      <c r="F23" s="43" t="s">
        <v>78</v>
      </c>
      <c r="G23" s="45" t="s">
        <v>79</v>
      </c>
    </row>
    <row r="24" spans="1:7" ht="15.5">
      <c r="A24" s="27"/>
      <c r="B24" s="27"/>
      <c r="C24" s="42"/>
      <c r="D24" s="26"/>
      <c r="E24" s="44"/>
      <c r="F24" s="43" t="s">
        <v>80</v>
      </c>
      <c r="G24" s="45" t="s">
        <v>81</v>
      </c>
    </row>
    <row r="25" spans="1:7" ht="15.5">
      <c r="A25" s="27"/>
      <c r="B25" s="27"/>
      <c r="C25" s="42"/>
      <c r="D25" s="26"/>
      <c r="E25" s="44"/>
      <c r="F25" s="43" t="s">
        <v>82</v>
      </c>
      <c r="G25" s="46" t="s">
        <v>83</v>
      </c>
    </row>
    <row r="26" spans="1:7" ht="15.5">
      <c r="A26" s="27"/>
      <c r="B26" s="27"/>
      <c r="C26" s="42"/>
      <c r="D26" s="26"/>
      <c r="E26" s="44"/>
      <c r="F26" s="43" t="s">
        <v>84</v>
      </c>
      <c r="G26" s="43" t="s">
        <v>85</v>
      </c>
    </row>
    <row r="27" spans="1:7" ht="15.5">
      <c r="A27" s="27"/>
      <c r="B27" s="27"/>
      <c r="C27" s="42"/>
      <c r="D27" s="26"/>
      <c r="E27" s="44"/>
      <c r="F27" s="79" t="s">
        <v>86</v>
      </c>
      <c r="G27" s="46" t="s">
        <v>87</v>
      </c>
    </row>
    <row r="28" spans="1:7" ht="15.5">
      <c r="A28" s="27"/>
      <c r="B28" s="27"/>
      <c r="C28" s="42"/>
      <c r="D28" s="26"/>
      <c r="E28" s="44"/>
      <c r="F28" s="79" t="s">
        <v>88</v>
      </c>
      <c r="G28" s="46" t="s">
        <v>89</v>
      </c>
    </row>
    <row r="29" spans="1:7">
      <c r="A29" s="27"/>
      <c r="B29" s="27"/>
      <c r="C29" s="42"/>
      <c r="D29" s="26"/>
      <c r="E29" s="44"/>
      <c r="F29" s="47"/>
      <c r="G29" s="44"/>
    </row>
    <row r="30" spans="1:7">
      <c r="A30" s="27"/>
      <c r="B30" s="27"/>
      <c r="C30" s="42"/>
      <c r="D30" s="26"/>
      <c r="E30" s="44"/>
      <c r="F30" s="47"/>
      <c r="G30" s="44"/>
    </row>
    <row r="31" spans="1:7">
      <c r="A31" s="27"/>
      <c r="B31" s="27"/>
      <c r="C31" s="42"/>
      <c r="D31" s="26"/>
      <c r="E31" s="44"/>
      <c r="F31" s="47"/>
      <c r="G31" s="44"/>
    </row>
    <row r="32" spans="1:7">
      <c r="A32" s="27"/>
      <c r="B32" s="27"/>
      <c r="C32" s="42"/>
      <c r="D32" s="26"/>
      <c r="E32" s="44"/>
      <c r="F32" s="47"/>
      <c r="G32" s="44"/>
    </row>
    <row r="33" spans="1:7">
      <c r="A33" s="27"/>
      <c r="B33" s="48"/>
      <c r="C33" s="42" t="s">
        <v>90</v>
      </c>
      <c r="D33" s="26"/>
      <c r="E33" s="44"/>
      <c r="F33" s="47"/>
      <c r="G33" s="44"/>
    </row>
    <row r="34" spans="1:7">
      <c r="A34" s="27"/>
      <c r="B34" s="49"/>
      <c r="C34" s="42" t="s">
        <v>91</v>
      </c>
      <c r="D34" s="26"/>
      <c r="E34" s="44"/>
      <c r="F34" s="47"/>
      <c r="G34" s="44"/>
    </row>
    <row r="35" spans="1:7">
      <c r="A35" s="27"/>
      <c r="B35" s="27"/>
      <c r="C35" s="42"/>
      <c r="D35" s="26"/>
      <c r="E35" s="44"/>
      <c r="F35" s="47"/>
      <c r="G35" s="44"/>
    </row>
    <row r="36" spans="1:7">
      <c r="A36" s="27"/>
      <c r="B36" s="27"/>
      <c r="C36" s="42"/>
      <c r="D36" s="26"/>
      <c r="E36" s="44"/>
      <c r="F36" s="47"/>
      <c r="G36" s="44"/>
    </row>
    <row r="37" spans="1:7">
      <c r="A37" s="27"/>
      <c r="B37" s="27"/>
      <c r="C37" s="42"/>
      <c r="D37" s="26"/>
      <c r="E37" s="44"/>
      <c r="F37" s="47"/>
      <c r="G37" s="44"/>
    </row>
    <row r="38" spans="1:7">
      <c r="A38" s="27"/>
      <c r="B38" s="27"/>
      <c r="C38" s="42"/>
      <c r="D38" s="26"/>
      <c r="E38" s="44"/>
      <c r="F38" s="47"/>
      <c r="G38" s="44"/>
    </row>
    <row r="39" spans="1:7">
      <c r="A39" s="27"/>
      <c r="B39" s="27"/>
      <c r="C39" s="42"/>
      <c r="D39" s="26"/>
      <c r="E39" s="44"/>
      <c r="F39" s="47"/>
      <c r="G39" s="44"/>
    </row>
    <row r="40" spans="1:7">
      <c r="A40" s="27"/>
      <c r="B40" s="27"/>
      <c r="C40" s="42"/>
      <c r="D40" s="26"/>
      <c r="E40" s="44"/>
      <c r="F40" s="47"/>
      <c r="G40" s="44"/>
    </row>
    <row r="41" spans="1:7">
      <c r="A41" s="27"/>
      <c r="B41" s="27"/>
      <c r="C41" s="42"/>
      <c r="D41" s="26"/>
      <c r="E41" s="44"/>
      <c r="F41" s="47"/>
      <c r="G41" s="44"/>
    </row>
    <row r="42" spans="1:7">
      <c r="A42" s="27"/>
      <c r="B42" s="27"/>
      <c r="C42" s="42"/>
      <c r="D42" s="26"/>
      <c r="E42" s="44"/>
      <c r="F42" s="47"/>
      <c r="G42" s="44"/>
    </row>
    <row r="43" spans="1:7">
      <c r="A43" s="27"/>
      <c r="B43" s="27"/>
      <c r="C43" s="42"/>
      <c r="D43" s="50"/>
      <c r="E43" s="51"/>
      <c r="F43" s="52"/>
      <c r="G43" s="51"/>
    </row>
  </sheetData>
  <sheetProtection selectLockedCells="1" selectUnlockedCells="1"/>
  <printOptions horizontalCentered="1"/>
  <pageMargins left="0.37986111111111109" right="0.5" top="0.25972222222222224" bottom="0.10972222222222222" header="0.51180555555555551" footer="0.51180555555555551"/>
  <pageSetup paperSize="9" scale="93" firstPageNumber="0" orientation="landscape" horizontalDpi="300" verticalDpi="300" r:id="rId1"/>
  <headerFooter alignWithMargins="0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302"/>
  <sheetViews>
    <sheetView tabSelected="1" view="pageBreakPreview" zoomScale="75" zoomScaleNormal="75" zoomScaleSheetLayoutView="75" workbookViewId="0">
      <pane xSplit="3" ySplit="2" topLeftCell="D1014" activePane="bottomRight" state="frozen"/>
      <selection pane="topRight" activeCell="I1" sqref="I1"/>
      <selection pane="bottomLeft" activeCell="A734" sqref="A734"/>
      <selection pane="bottomRight" activeCell="D1023" sqref="D1023"/>
    </sheetView>
  </sheetViews>
  <sheetFormatPr baseColWidth="10" defaultColWidth="11.453125" defaultRowHeight="26.25" customHeight="1"/>
  <cols>
    <col min="1" max="1" width="7.7265625" style="53" customWidth="1"/>
    <col min="2" max="2" width="17" style="53" customWidth="1"/>
    <col min="3" max="3" width="34.54296875" style="53" customWidth="1"/>
    <col min="4" max="4" width="25.453125" style="54" customWidth="1"/>
    <col min="5" max="5" width="25.54296875" style="54" customWidth="1"/>
    <col min="6" max="6" width="22.81640625" style="53" customWidth="1"/>
    <col min="7" max="7" width="22.453125" style="53" customWidth="1"/>
    <col min="8" max="8" width="40.54296875" style="53" customWidth="1"/>
    <col min="9" max="9" width="18.1796875" style="53" customWidth="1"/>
    <col min="10" max="10" width="16.1796875" style="53" customWidth="1"/>
    <col min="11" max="11" width="44.54296875" style="53" bestFit="1" customWidth="1"/>
    <col min="12" max="12" width="21.81640625" style="53" customWidth="1"/>
    <col min="13" max="13" width="16.1796875" style="53" customWidth="1"/>
    <col min="14" max="14" width="11.453125" style="7"/>
    <col min="15" max="17" width="11.453125" style="7" customWidth="1"/>
    <col min="18" max="18" width="20.54296875" style="7" bestFit="1" customWidth="1"/>
    <col min="19" max="16384" width="11.453125" style="7"/>
  </cols>
  <sheetData>
    <row r="1" spans="1:18" ht="54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8" s="57" customFormat="1" ht="43.5" customHeight="1">
      <c r="A2" s="55" t="s">
        <v>92</v>
      </c>
      <c r="B2" s="56" t="s">
        <v>93</v>
      </c>
      <c r="C2" s="55" t="s">
        <v>94</v>
      </c>
      <c r="D2" s="55" t="s">
        <v>4</v>
      </c>
      <c r="E2" s="55" t="s">
        <v>5</v>
      </c>
      <c r="F2" s="55" t="s">
        <v>95</v>
      </c>
      <c r="G2" s="55" t="s">
        <v>96</v>
      </c>
      <c r="H2" s="55" t="s">
        <v>97</v>
      </c>
      <c r="I2" s="55" t="s">
        <v>98</v>
      </c>
      <c r="J2" s="55" t="s">
        <v>99</v>
      </c>
      <c r="K2" s="55" t="s">
        <v>100</v>
      </c>
      <c r="L2" s="55" t="s">
        <v>101</v>
      </c>
      <c r="M2" s="55" t="s">
        <v>102</v>
      </c>
      <c r="O2" s="55" t="s">
        <v>94</v>
      </c>
      <c r="P2" s="55" t="s">
        <v>4</v>
      </c>
      <c r="Q2" s="55" t="s">
        <v>5</v>
      </c>
      <c r="R2" s="55" t="s">
        <v>93</v>
      </c>
    </row>
    <row r="3" spans="1:18" ht="15.5">
      <c r="A3" s="53">
        <v>1</v>
      </c>
      <c r="B3" s="58" t="str">
        <f t="shared" ref="B3:B66" si="0">+IF(R3=0,"",R3)</f>
        <v>1-MO-3-A</v>
      </c>
      <c r="C3" s="15" t="s">
        <v>6</v>
      </c>
      <c r="D3" s="54" t="s">
        <v>21</v>
      </c>
      <c r="E3" s="54" t="s">
        <v>10</v>
      </c>
      <c r="F3" s="53" t="s">
        <v>103</v>
      </c>
      <c r="G3" s="53">
        <v>2009</v>
      </c>
      <c r="H3" s="59" t="s">
        <v>104</v>
      </c>
      <c r="I3" s="53" t="s">
        <v>105</v>
      </c>
      <c r="J3" s="53" t="s">
        <v>106</v>
      </c>
      <c r="K3" s="53" t="s">
        <v>107</v>
      </c>
      <c r="L3" s="53" t="s">
        <v>108</v>
      </c>
      <c r="O3" s="7" t="str">
        <f>+VLOOKUP(C3,DIRECTORIO!$A$4:$B$1001,2,0)</f>
        <v>MO</v>
      </c>
      <c r="P3" s="7">
        <f>+VLOOKUP(D3,DIRECTORIO!$D$4:$E$1001,2,0)</f>
        <v>3</v>
      </c>
      <c r="Q3" s="7" t="str">
        <f>+VLOOKUP(E3,DIRECTORIO!$F$4:$G$1001,2,0)</f>
        <v>A</v>
      </c>
      <c r="R3" s="7" t="str">
        <f>+CONCATENATE(A3,"-",O3,"-",P3,"-",Q3)</f>
        <v>1-MO-3-A</v>
      </c>
    </row>
    <row r="4" spans="1:18" ht="26.25" customHeight="1">
      <c r="A4" s="53">
        <f t="shared" ref="A4:A67" si="1">+A3+1</f>
        <v>2</v>
      </c>
      <c r="B4" s="58" t="str">
        <f t="shared" si="0"/>
        <v>2-SE-3-R</v>
      </c>
      <c r="C4" s="15" t="s">
        <v>12</v>
      </c>
      <c r="D4" s="54" t="s">
        <v>21</v>
      </c>
      <c r="E4" s="54" t="s">
        <v>74</v>
      </c>
      <c r="F4" s="53" t="s">
        <v>109</v>
      </c>
      <c r="G4" s="53">
        <v>2008</v>
      </c>
      <c r="H4" s="59" t="s">
        <v>110</v>
      </c>
      <c r="I4" s="53" t="s">
        <v>111</v>
      </c>
      <c r="J4" s="53" t="s">
        <v>112</v>
      </c>
      <c r="K4" s="53" t="s">
        <v>113</v>
      </c>
      <c r="L4" s="53" t="s">
        <v>108</v>
      </c>
      <c r="O4" s="7" t="str">
        <f>+VLOOKUP(C4,DIRECTORIO!$A$4:$B$1001,2,0)</f>
        <v>SE</v>
      </c>
      <c r="P4" s="7">
        <f>+VLOOKUP(D4,DIRECTORIO!$D$4:$E$1001,2,0)</f>
        <v>3</v>
      </c>
      <c r="Q4" s="7" t="str">
        <f>+VLOOKUP(E4,DIRECTORIO!$F$4:$G$1001,2,0)</f>
        <v>R</v>
      </c>
      <c r="R4" s="7" t="str">
        <f t="shared" ref="R4:R67" si="2">+CONCATENATE(A4,"-",O4,"-",P4,"-",Q4)</f>
        <v>2-SE-3-R</v>
      </c>
    </row>
    <row r="5" spans="1:18" ht="26.25" customHeight="1">
      <c r="A5" s="53">
        <f t="shared" si="1"/>
        <v>3</v>
      </c>
      <c r="B5" s="58" t="str">
        <f t="shared" si="0"/>
        <v>3-MO-1-K</v>
      </c>
      <c r="C5" s="15" t="s">
        <v>6</v>
      </c>
      <c r="D5" s="54" t="s">
        <v>9</v>
      </c>
      <c r="E5" s="54" t="s">
        <v>27</v>
      </c>
      <c r="F5" s="53" t="s">
        <v>114</v>
      </c>
      <c r="G5" s="53">
        <v>2004</v>
      </c>
      <c r="H5" s="59" t="s">
        <v>115</v>
      </c>
      <c r="I5" s="53" t="s">
        <v>116</v>
      </c>
      <c r="J5" s="53" t="s">
        <v>117</v>
      </c>
      <c r="K5" s="53" t="s">
        <v>118</v>
      </c>
      <c r="L5" s="53" t="s">
        <v>108</v>
      </c>
      <c r="M5" s="53" t="s">
        <v>119</v>
      </c>
      <c r="O5" s="7" t="str">
        <f>+VLOOKUP(C5,DIRECTORIO!$A$4:$B$1001,2,0)</f>
        <v>MO</v>
      </c>
      <c r="P5" s="7">
        <f>+VLOOKUP(D5,DIRECTORIO!$D$4:$E$1001,2,0)</f>
        <v>1</v>
      </c>
      <c r="Q5" s="7" t="str">
        <f>+VLOOKUP(E5,DIRECTORIO!$F$4:$G$1001,2,0)</f>
        <v>K</v>
      </c>
      <c r="R5" s="7" t="str">
        <f t="shared" si="2"/>
        <v>3-MO-1-K</v>
      </c>
    </row>
    <row r="6" spans="1:18" ht="26.25" customHeight="1">
      <c r="A6" s="53">
        <f t="shared" si="1"/>
        <v>4</v>
      </c>
      <c r="B6" s="58" t="str">
        <f t="shared" si="0"/>
        <v>4-MO-11-V</v>
      </c>
      <c r="C6" s="15" t="s">
        <v>6</v>
      </c>
      <c r="D6" s="54" t="s">
        <v>57</v>
      </c>
      <c r="E6" s="54" t="s">
        <v>82</v>
      </c>
      <c r="F6" s="53" t="s">
        <v>120</v>
      </c>
      <c r="G6" s="53">
        <v>2002</v>
      </c>
      <c r="H6" s="59" t="s">
        <v>121</v>
      </c>
      <c r="I6" s="53" t="s">
        <v>122</v>
      </c>
      <c r="J6" s="53" t="s">
        <v>123</v>
      </c>
      <c r="K6" s="53" t="s">
        <v>124</v>
      </c>
      <c r="L6" s="53" t="s">
        <v>108</v>
      </c>
      <c r="M6" s="60" t="s">
        <v>82</v>
      </c>
      <c r="O6" s="7" t="str">
        <f>+VLOOKUP(C6,DIRECTORIO!$A$4:$B$1001,2,0)</f>
        <v>MO</v>
      </c>
      <c r="P6" s="7">
        <f>+VLOOKUP(D6,DIRECTORIO!$D$4:$E$1001,2,0)</f>
        <v>11</v>
      </c>
      <c r="Q6" s="7" t="str">
        <f>+VLOOKUP(E6,DIRECTORIO!$F$4:$G$1001,2,0)</f>
        <v>V</v>
      </c>
      <c r="R6" s="7" t="str">
        <f t="shared" si="2"/>
        <v>4-MO-11-V</v>
      </c>
    </row>
    <row r="7" spans="1:18" ht="26.25" customHeight="1">
      <c r="A7" s="53">
        <f t="shared" si="1"/>
        <v>5</v>
      </c>
      <c r="B7" s="58" t="str">
        <f t="shared" si="0"/>
        <v>5-MO-11-V</v>
      </c>
      <c r="C7" s="15" t="s">
        <v>6</v>
      </c>
      <c r="D7" s="54" t="s">
        <v>57</v>
      </c>
      <c r="E7" s="54" t="s">
        <v>82</v>
      </c>
      <c r="F7" s="53" t="s">
        <v>125</v>
      </c>
      <c r="G7" s="53">
        <v>2008</v>
      </c>
      <c r="H7" s="59" t="s">
        <v>126</v>
      </c>
      <c r="I7" s="53" t="s">
        <v>122</v>
      </c>
      <c r="J7" s="53" t="s">
        <v>127</v>
      </c>
      <c r="K7" s="53" t="s">
        <v>128</v>
      </c>
      <c r="L7" s="53" t="s">
        <v>108</v>
      </c>
      <c r="M7" s="60" t="s">
        <v>82</v>
      </c>
      <c r="O7" s="7" t="str">
        <f>+VLOOKUP(C7,DIRECTORIO!$A$4:$B$1001,2,0)</f>
        <v>MO</v>
      </c>
      <c r="P7" s="7">
        <f>+VLOOKUP(D7,DIRECTORIO!$D$4:$E$1001,2,0)</f>
        <v>11</v>
      </c>
      <c r="Q7" s="7" t="str">
        <f>+VLOOKUP(E7,DIRECTORIO!$F$4:$G$1001,2,0)</f>
        <v>V</v>
      </c>
      <c r="R7" s="7" t="str">
        <f t="shared" si="2"/>
        <v>5-MO-11-V</v>
      </c>
    </row>
    <row r="8" spans="1:18" ht="26.25" customHeight="1">
      <c r="A8" s="53">
        <f t="shared" si="1"/>
        <v>6</v>
      </c>
      <c r="B8" s="58" t="str">
        <f t="shared" si="0"/>
        <v>6-MO-1-K</v>
      </c>
      <c r="C8" s="15" t="s">
        <v>6</v>
      </c>
      <c r="D8" s="54" t="s">
        <v>9</v>
      </c>
      <c r="E8" s="54" t="s">
        <v>27</v>
      </c>
      <c r="F8" s="53" t="s">
        <v>129</v>
      </c>
      <c r="G8" s="53">
        <v>2010</v>
      </c>
      <c r="H8" s="59" t="s">
        <v>130</v>
      </c>
      <c r="I8" s="53" t="s">
        <v>116</v>
      </c>
      <c r="J8" s="53" t="s">
        <v>117</v>
      </c>
      <c r="K8" s="53" t="s">
        <v>131</v>
      </c>
      <c r="L8" s="53" t="s">
        <v>108</v>
      </c>
      <c r="M8" s="53" t="s">
        <v>119</v>
      </c>
      <c r="O8" s="7" t="str">
        <f>+VLOOKUP(C8,DIRECTORIO!$A$4:$B$1001,2,0)</f>
        <v>MO</v>
      </c>
      <c r="P8" s="7">
        <f>+VLOOKUP(D8,DIRECTORIO!$D$4:$E$1001,2,0)</f>
        <v>1</v>
      </c>
      <c r="Q8" s="7" t="str">
        <f>+VLOOKUP(E8,DIRECTORIO!$F$4:$G$1001,2,0)</f>
        <v>K</v>
      </c>
      <c r="R8" s="7" t="str">
        <f t="shared" si="2"/>
        <v>6-MO-1-K</v>
      </c>
    </row>
    <row r="9" spans="1:18" ht="26.25" customHeight="1">
      <c r="A9" s="53">
        <f t="shared" si="1"/>
        <v>7</v>
      </c>
      <c r="B9" s="58" t="str">
        <f t="shared" si="0"/>
        <v>7-MO-3-B</v>
      </c>
      <c r="C9" s="54" t="s">
        <v>6</v>
      </c>
      <c r="D9" s="54" t="s">
        <v>21</v>
      </c>
      <c r="E9" s="54" t="s">
        <v>16</v>
      </c>
      <c r="F9" s="53" t="s">
        <v>132</v>
      </c>
      <c r="G9" s="53">
        <v>1989</v>
      </c>
      <c r="H9" s="59" t="s">
        <v>133</v>
      </c>
      <c r="I9" s="53" t="s">
        <v>134</v>
      </c>
      <c r="J9" s="53" t="s">
        <v>135</v>
      </c>
      <c r="K9" s="53" t="s">
        <v>136</v>
      </c>
      <c r="L9" s="53" t="s">
        <v>108</v>
      </c>
      <c r="O9" s="7" t="str">
        <f>+VLOOKUP(C9,DIRECTORIO!$A$4:$B$1001,2,0)</f>
        <v>MO</v>
      </c>
      <c r="P9" s="7">
        <f>+VLOOKUP(D9,DIRECTORIO!$D$4:$E$1001,2,0)</f>
        <v>3</v>
      </c>
      <c r="Q9" s="7" t="str">
        <f>+VLOOKUP(E9,DIRECTORIO!$F$4:$G$1001,2,0)</f>
        <v>B</v>
      </c>
      <c r="R9" s="7" t="str">
        <f t="shared" si="2"/>
        <v>7-MO-3-B</v>
      </c>
    </row>
    <row r="10" spans="1:18" ht="26.25" customHeight="1">
      <c r="A10" s="53">
        <f t="shared" si="1"/>
        <v>8</v>
      </c>
      <c r="B10" s="58" t="str">
        <f t="shared" si="0"/>
        <v>8-MO-3-A</v>
      </c>
      <c r="C10" s="54" t="s">
        <v>6</v>
      </c>
      <c r="D10" s="54" t="s">
        <v>21</v>
      </c>
      <c r="E10" s="54" t="s">
        <v>10</v>
      </c>
      <c r="F10" s="53" t="s">
        <v>137</v>
      </c>
      <c r="G10" s="53">
        <v>2005</v>
      </c>
      <c r="H10" s="59" t="s">
        <v>138</v>
      </c>
      <c r="I10" s="53" t="s">
        <v>139</v>
      </c>
      <c r="J10" s="53" t="s">
        <v>140</v>
      </c>
      <c r="K10" s="53" t="s">
        <v>141</v>
      </c>
      <c r="L10" s="53" t="s">
        <v>108</v>
      </c>
      <c r="O10" s="7" t="str">
        <f>+VLOOKUP(C10,DIRECTORIO!$A$4:$B$1001,2,0)</f>
        <v>MO</v>
      </c>
      <c r="P10" s="7">
        <f>+VLOOKUP(D10,DIRECTORIO!$D$4:$E$1001,2,0)</f>
        <v>3</v>
      </c>
      <c r="Q10" s="7" t="str">
        <f>+VLOOKUP(E10,DIRECTORIO!$F$4:$G$1001,2,0)</f>
        <v>A</v>
      </c>
      <c r="R10" s="7" t="str">
        <f t="shared" si="2"/>
        <v>8-MO-3-A</v>
      </c>
    </row>
    <row r="11" spans="1:18" ht="26.25" customHeight="1">
      <c r="A11" s="53">
        <f t="shared" si="1"/>
        <v>9</v>
      </c>
      <c r="B11" s="58" t="str">
        <f t="shared" si="0"/>
        <v>9-MO-1-K</v>
      </c>
      <c r="C11" s="54" t="s">
        <v>6</v>
      </c>
      <c r="D11" s="54" t="s">
        <v>9</v>
      </c>
      <c r="E11" s="54" t="s">
        <v>27</v>
      </c>
      <c r="F11" s="53" t="s">
        <v>142</v>
      </c>
      <c r="G11" s="53">
        <v>2001</v>
      </c>
      <c r="H11" s="59" t="s">
        <v>143</v>
      </c>
      <c r="I11" s="53" t="s">
        <v>122</v>
      </c>
      <c r="J11" s="53" t="s">
        <v>144</v>
      </c>
      <c r="K11" s="53" t="s">
        <v>145</v>
      </c>
      <c r="L11" s="53" t="s">
        <v>108</v>
      </c>
      <c r="M11" s="53" t="s">
        <v>119</v>
      </c>
      <c r="O11" s="7" t="str">
        <f>+VLOOKUP(C11,DIRECTORIO!$A$4:$B$1001,2,0)</f>
        <v>MO</v>
      </c>
      <c r="P11" s="7">
        <f>+VLOOKUP(D11,DIRECTORIO!$D$4:$E$1001,2,0)</f>
        <v>1</v>
      </c>
      <c r="Q11" s="7" t="str">
        <f>+VLOOKUP(E11,DIRECTORIO!$F$4:$G$1001,2,0)</f>
        <v>K</v>
      </c>
      <c r="R11" s="7" t="str">
        <f t="shared" si="2"/>
        <v>9-MO-1-K</v>
      </c>
    </row>
    <row r="12" spans="1:18" ht="26.25" customHeight="1">
      <c r="A12" s="53">
        <f t="shared" si="1"/>
        <v>10</v>
      </c>
      <c r="B12" s="58" t="str">
        <f t="shared" si="0"/>
        <v>10-MO-3-B</v>
      </c>
      <c r="C12" s="54" t="s">
        <v>6</v>
      </c>
      <c r="D12" s="54" t="s">
        <v>21</v>
      </c>
      <c r="E12" s="54" t="s">
        <v>16</v>
      </c>
      <c r="F12" s="53" t="s">
        <v>146</v>
      </c>
      <c r="G12" s="53">
        <v>2008</v>
      </c>
      <c r="H12" s="59" t="s">
        <v>147</v>
      </c>
      <c r="I12" s="53" t="s">
        <v>148</v>
      </c>
      <c r="K12" s="53" t="s">
        <v>149</v>
      </c>
      <c r="L12" s="53" t="s">
        <v>108</v>
      </c>
      <c r="O12" s="7" t="str">
        <f>+VLOOKUP(C12,DIRECTORIO!$A$4:$B$1001,2,0)</f>
        <v>MO</v>
      </c>
      <c r="P12" s="7">
        <f>+VLOOKUP(D12,DIRECTORIO!$D$4:$E$1001,2,0)</f>
        <v>3</v>
      </c>
      <c r="Q12" s="7" t="str">
        <f>+VLOOKUP(E12,DIRECTORIO!$F$4:$G$1001,2,0)</f>
        <v>B</v>
      </c>
      <c r="R12" s="7" t="str">
        <f t="shared" si="2"/>
        <v>10-MO-3-B</v>
      </c>
    </row>
    <row r="13" spans="1:18" ht="26.25" customHeight="1">
      <c r="A13" s="53">
        <f t="shared" si="1"/>
        <v>11</v>
      </c>
      <c r="B13" s="58" t="str">
        <f t="shared" si="0"/>
        <v>11-MO-3-R</v>
      </c>
      <c r="C13" s="54" t="s">
        <v>6</v>
      </c>
      <c r="D13" s="54" t="s">
        <v>21</v>
      </c>
      <c r="E13" s="54" t="s">
        <v>74</v>
      </c>
      <c r="F13" s="53" t="s">
        <v>150</v>
      </c>
      <c r="G13" s="53">
        <v>2007</v>
      </c>
      <c r="H13" s="59" t="s">
        <v>151</v>
      </c>
      <c r="I13" s="53" t="s">
        <v>122</v>
      </c>
      <c r="J13" s="53" t="s">
        <v>152</v>
      </c>
      <c r="K13" s="53" t="s">
        <v>153</v>
      </c>
      <c r="L13" s="53" t="s">
        <v>108</v>
      </c>
      <c r="O13" s="7" t="str">
        <f>+VLOOKUP(C13,DIRECTORIO!$A$4:$B$1001,2,0)</f>
        <v>MO</v>
      </c>
      <c r="P13" s="7">
        <f>+VLOOKUP(D13,DIRECTORIO!$D$4:$E$1001,2,0)</f>
        <v>3</v>
      </c>
      <c r="Q13" s="7" t="str">
        <f>+VLOOKUP(E13,DIRECTORIO!$F$4:$G$1001,2,0)</f>
        <v>R</v>
      </c>
      <c r="R13" s="7" t="str">
        <f t="shared" si="2"/>
        <v>11-MO-3-R</v>
      </c>
    </row>
    <row r="14" spans="1:18" ht="26.25" customHeight="1">
      <c r="A14" s="53">
        <f t="shared" si="1"/>
        <v>12</v>
      </c>
      <c r="B14" s="58" t="str">
        <f t="shared" si="0"/>
        <v>12-MO-11-S</v>
      </c>
      <c r="C14" s="54" t="s">
        <v>6</v>
      </c>
      <c r="D14" s="90" t="s">
        <v>57</v>
      </c>
      <c r="E14" s="90" t="s">
        <v>76</v>
      </c>
      <c r="F14" s="91" t="s">
        <v>154</v>
      </c>
      <c r="G14" s="91">
        <v>1981</v>
      </c>
      <c r="H14" s="92" t="s">
        <v>155</v>
      </c>
      <c r="I14" s="91" t="s">
        <v>156</v>
      </c>
      <c r="J14" s="91" t="s">
        <v>157</v>
      </c>
      <c r="K14" s="91" t="s">
        <v>158</v>
      </c>
      <c r="L14" s="91" t="s">
        <v>108</v>
      </c>
      <c r="M14" s="91" t="s">
        <v>159</v>
      </c>
      <c r="O14" s="7" t="str">
        <f>+VLOOKUP(C14,DIRECTORIO!$A$4:$B$1001,2,0)</f>
        <v>MO</v>
      </c>
      <c r="P14" s="7">
        <f>+VLOOKUP(D14,DIRECTORIO!$D$4:$E$1001,2,0)</f>
        <v>11</v>
      </c>
      <c r="Q14" s="7" t="str">
        <f>+VLOOKUP(E14,DIRECTORIO!$F$4:$G$1001,2,0)</f>
        <v>S</v>
      </c>
      <c r="R14" s="7" t="str">
        <f t="shared" si="2"/>
        <v>12-MO-11-S</v>
      </c>
    </row>
    <row r="15" spans="1:18" ht="26.25" customHeight="1">
      <c r="A15" s="53">
        <f t="shared" si="1"/>
        <v>13</v>
      </c>
      <c r="B15" s="58" t="str">
        <f t="shared" si="0"/>
        <v>13-MO-14-R</v>
      </c>
      <c r="C15" s="54" t="s">
        <v>6</v>
      </c>
      <c r="D15" s="54" t="s">
        <v>28</v>
      </c>
      <c r="E15" s="54" t="s">
        <v>74</v>
      </c>
      <c r="F15" s="53" t="s">
        <v>160</v>
      </c>
      <c r="G15" s="53">
        <v>2007</v>
      </c>
      <c r="H15" s="59" t="s">
        <v>161</v>
      </c>
      <c r="I15" s="53" t="s">
        <v>162</v>
      </c>
      <c r="J15" s="53" t="s">
        <v>163</v>
      </c>
      <c r="K15" s="53" t="s">
        <v>164</v>
      </c>
      <c r="L15" s="53" t="s">
        <v>108</v>
      </c>
      <c r="M15" s="53" t="s">
        <v>159</v>
      </c>
      <c r="O15" s="7" t="str">
        <f>+VLOOKUP(C15,DIRECTORIO!$A$4:$B$1001,2,0)</f>
        <v>MO</v>
      </c>
      <c r="P15" s="7">
        <f>+VLOOKUP(D15,DIRECTORIO!$D$4:$E$1001,2,0)</f>
        <v>14</v>
      </c>
      <c r="Q15" s="7" t="str">
        <f>+VLOOKUP(E15,DIRECTORIO!$F$4:$G$1001,2,0)</f>
        <v>R</v>
      </c>
      <c r="R15" s="7" t="str">
        <f t="shared" si="2"/>
        <v>13-MO-14-R</v>
      </c>
    </row>
    <row r="16" spans="1:18" ht="26.25" customHeight="1">
      <c r="A16" s="53">
        <f t="shared" si="1"/>
        <v>14</v>
      </c>
      <c r="B16" s="58" t="str">
        <f t="shared" si="0"/>
        <v>14-MO-3-A</v>
      </c>
      <c r="C16" s="54" t="s">
        <v>6</v>
      </c>
      <c r="D16" s="54" t="s">
        <v>21</v>
      </c>
      <c r="E16" s="54" t="s">
        <v>10</v>
      </c>
      <c r="F16" s="53" t="s">
        <v>165</v>
      </c>
      <c r="G16" s="53">
        <v>2001</v>
      </c>
      <c r="H16" s="59" t="s">
        <v>166</v>
      </c>
      <c r="I16" s="53" t="s">
        <v>167</v>
      </c>
      <c r="J16" s="53" t="s">
        <v>168</v>
      </c>
      <c r="K16" s="53" t="s">
        <v>169</v>
      </c>
      <c r="L16" s="53" t="s">
        <v>108</v>
      </c>
      <c r="O16" s="7" t="str">
        <f>+VLOOKUP(C16,DIRECTORIO!$A$4:$B$1001,2,0)</f>
        <v>MO</v>
      </c>
      <c r="P16" s="7">
        <f>+VLOOKUP(D16,DIRECTORIO!$D$4:$E$1001,2,0)</f>
        <v>3</v>
      </c>
      <c r="Q16" s="7" t="str">
        <f>+VLOOKUP(E16,DIRECTORIO!$F$4:$G$1001,2,0)</f>
        <v>A</v>
      </c>
      <c r="R16" s="7" t="str">
        <f t="shared" si="2"/>
        <v>14-MO-3-A</v>
      </c>
    </row>
    <row r="17" spans="1:18" ht="26.25" customHeight="1">
      <c r="A17" s="53">
        <f t="shared" si="1"/>
        <v>15</v>
      </c>
      <c r="B17" s="58" t="str">
        <f t="shared" si="0"/>
        <v>15-MO-6-C</v>
      </c>
      <c r="C17" s="54" t="s">
        <v>6</v>
      </c>
      <c r="D17" s="54" t="s">
        <v>39</v>
      </c>
      <c r="E17" s="54" t="s">
        <v>22</v>
      </c>
      <c r="F17" s="53" t="s">
        <v>170</v>
      </c>
      <c r="G17" s="53">
        <v>1997</v>
      </c>
      <c r="H17" s="59" t="s">
        <v>171</v>
      </c>
      <c r="I17" s="53" t="s">
        <v>172</v>
      </c>
      <c r="J17" s="53" t="s">
        <v>173</v>
      </c>
      <c r="K17" s="53" t="s">
        <v>174</v>
      </c>
      <c r="L17" s="53" t="s">
        <v>108</v>
      </c>
      <c r="M17" s="53" t="s">
        <v>159</v>
      </c>
      <c r="O17" s="7" t="str">
        <f>+VLOOKUP(C17,DIRECTORIO!$A$4:$B$1001,2,0)</f>
        <v>MO</v>
      </c>
      <c r="P17" s="7">
        <f>+VLOOKUP(D17,DIRECTORIO!$D$4:$E$1001,2,0)</f>
        <v>6</v>
      </c>
      <c r="Q17" s="7" t="str">
        <f>+VLOOKUP(E17,DIRECTORIO!$F$4:$G$1001,2,0)</f>
        <v>C</v>
      </c>
      <c r="R17" s="7" t="str">
        <f t="shared" si="2"/>
        <v>15-MO-6-C</v>
      </c>
    </row>
    <row r="18" spans="1:18" ht="26.25" customHeight="1">
      <c r="A18" s="53">
        <f t="shared" si="1"/>
        <v>16</v>
      </c>
      <c r="B18" s="58" t="str">
        <f t="shared" si="0"/>
        <v>16-MO-14-Q</v>
      </c>
      <c r="C18" s="54" t="s">
        <v>6</v>
      </c>
      <c r="D18" s="54" t="s">
        <v>28</v>
      </c>
      <c r="E18" s="54" t="s">
        <v>72</v>
      </c>
      <c r="F18" s="53" t="s">
        <v>175</v>
      </c>
      <c r="G18" s="53">
        <v>2007</v>
      </c>
      <c r="H18" s="59" t="s">
        <v>176</v>
      </c>
      <c r="I18" s="53" t="s">
        <v>177</v>
      </c>
      <c r="J18" s="53" t="s">
        <v>178</v>
      </c>
      <c r="K18" s="53" t="s">
        <v>179</v>
      </c>
      <c r="L18" s="53" t="s">
        <v>108</v>
      </c>
      <c r="M18" s="53" t="s">
        <v>159</v>
      </c>
      <c r="O18" s="7" t="str">
        <f>+VLOOKUP(C18,DIRECTORIO!$A$4:$B$1001,2,0)</f>
        <v>MO</v>
      </c>
      <c r="P18" s="7">
        <f>+VLOOKUP(D18,DIRECTORIO!$D$4:$E$1001,2,0)</f>
        <v>14</v>
      </c>
      <c r="Q18" s="7" t="str">
        <f>+VLOOKUP(E18,DIRECTORIO!$F$4:$G$1001,2,0)</f>
        <v>Q</v>
      </c>
      <c r="R18" s="7" t="str">
        <f t="shared" si="2"/>
        <v>16-MO-14-Q</v>
      </c>
    </row>
    <row r="19" spans="1:18" ht="26.25" customHeight="1">
      <c r="A19" s="53">
        <f t="shared" si="1"/>
        <v>17</v>
      </c>
      <c r="B19" s="58" t="str">
        <f t="shared" si="0"/>
        <v>17-MO-6-R</v>
      </c>
      <c r="C19" s="54" t="s">
        <v>6</v>
      </c>
      <c r="D19" s="54" t="s">
        <v>39</v>
      </c>
      <c r="E19" s="54" t="s">
        <v>74</v>
      </c>
      <c r="F19" s="53" t="s">
        <v>180</v>
      </c>
      <c r="G19" s="53">
        <v>2009</v>
      </c>
      <c r="H19" s="59" t="s">
        <v>181</v>
      </c>
      <c r="I19" s="53" t="s">
        <v>182</v>
      </c>
      <c r="J19" s="53" t="s">
        <v>183</v>
      </c>
      <c r="K19" s="53" t="s">
        <v>184</v>
      </c>
      <c r="L19" s="53" t="s">
        <v>108</v>
      </c>
      <c r="M19" s="53" t="s">
        <v>159</v>
      </c>
      <c r="O19" s="7" t="str">
        <f>+VLOOKUP(C19,DIRECTORIO!$A$4:$B$1001,2,0)</f>
        <v>MO</v>
      </c>
      <c r="P19" s="7">
        <f>+VLOOKUP(D19,DIRECTORIO!$D$4:$E$1001,2,0)</f>
        <v>6</v>
      </c>
      <c r="Q19" s="7" t="str">
        <f>+VLOOKUP(E19,DIRECTORIO!$F$4:$G$1001,2,0)</f>
        <v>R</v>
      </c>
      <c r="R19" s="7" t="str">
        <f t="shared" si="2"/>
        <v>17-MO-6-R</v>
      </c>
    </row>
    <row r="20" spans="1:18" ht="26.25" customHeight="1">
      <c r="A20" s="53">
        <f t="shared" si="1"/>
        <v>18</v>
      </c>
      <c r="B20" s="58" t="str">
        <f t="shared" si="0"/>
        <v>18-MO-11-K</v>
      </c>
      <c r="C20" s="54" t="s">
        <v>6</v>
      </c>
      <c r="D20" s="54" t="s">
        <v>57</v>
      </c>
      <c r="E20" s="54" t="s">
        <v>27</v>
      </c>
      <c r="F20" s="53" t="s">
        <v>185</v>
      </c>
      <c r="G20" s="53">
        <v>2003</v>
      </c>
      <c r="H20" s="59" t="s">
        <v>186</v>
      </c>
      <c r="I20" s="53" t="s">
        <v>187</v>
      </c>
      <c r="J20" s="53" t="s">
        <v>188</v>
      </c>
      <c r="K20" s="53" t="s">
        <v>189</v>
      </c>
      <c r="L20" s="53" t="s">
        <v>108</v>
      </c>
      <c r="O20" s="7" t="str">
        <f>+VLOOKUP(C20,DIRECTORIO!$A$4:$B$1001,2,0)</f>
        <v>MO</v>
      </c>
      <c r="P20" s="7">
        <f>+VLOOKUP(D20,DIRECTORIO!$D$4:$E$1001,2,0)</f>
        <v>11</v>
      </c>
      <c r="Q20" s="7" t="str">
        <f>+VLOOKUP(E20,DIRECTORIO!$F$4:$G$1001,2,0)</f>
        <v>K</v>
      </c>
      <c r="R20" s="7" t="str">
        <f t="shared" si="2"/>
        <v>18-MO-11-K</v>
      </c>
    </row>
    <row r="21" spans="1:18" ht="26.25" customHeight="1">
      <c r="A21" s="53">
        <f t="shared" si="1"/>
        <v>19</v>
      </c>
      <c r="B21" s="58" t="str">
        <f t="shared" si="0"/>
        <v>19-MO-6-R</v>
      </c>
      <c r="C21" s="54" t="s">
        <v>6</v>
      </c>
      <c r="D21" s="54" t="s">
        <v>39</v>
      </c>
      <c r="E21" s="54" t="s">
        <v>74</v>
      </c>
      <c r="F21" s="53" t="s">
        <v>190</v>
      </c>
      <c r="G21" s="53">
        <v>1993</v>
      </c>
      <c r="H21" s="59" t="s">
        <v>191</v>
      </c>
      <c r="I21" s="53" t="s">
        <v>177</v>
      </c>
      <c r="J21" s="53" t="s">
        <v>192</v>
      </c>
      <c r="K21" s="53" t="s">
        <v>193</v>
      </c>
      <c r="L21" s="53" t="s">
        <v>108</v>
      </c>
      <c r="M21" s="53" t="s">
        <v>159</v>
      </c>
      <c r="O21" s="7" t="str">
        <f>+VLOOKUP(C21,DIRECTORIO!$A$4:$B$1001,2,0)</f>
        <v>MO</v>
      </c>
      <c r="P21" s="7">
        <f>+VLOOKUP(D21,DIRECTORIO!$D$4:$E$1001,2,0)</f>
        <v>6</v>
      </c>
      <c r="Q21" s="7" t="str">
        <f>+VLOOKUP(E21,DIRECTORIO!$F$4:$G$1001,2,0)</f>
        <v>R</v>
      </c>
      <c r="R21" s="7" t="str">
        <f t="shared" si="2"/>
        <v>19-MO-6-R</v>
      </c>
    </row>
    <row r="22" spans="1:18" ht="26.25" customHeight="1">
      <c r="A22" s="53">
        <f t="shared" si="1"/>
        <v>20</v>
      </c>
      <c r="B22" s="58" t="str">
        <f t="shared" si="0"/>
        <v>20-MX-3-R</v>
      </c>
      <c r="C22" s="54" t="s">
        <v>42</v>
      </c>
      <c r="D22" s="54" t="s">
        <v>21</v>
      </c>
      <c r="E22" s="54" t="s">
        <v>74</v>
      </c>
      <c r="F22" s="53" t="s">
        <v>194</v>
      </c>
      <c r="G22" s="53">
        <v>2009</v>
      </c>
      <c r="H22" s="59" t="s">
        <v>195</v>
      </c>
      <c r="I22" s="53" t="s">
        <v>187</v>
      </c>
      <c r="J22" s="53" t="s">
        <v>196</v>
      </c>
      <c r="K22" s="53" t="s">
        <v>197</v>
      </c>
      <c r="L22" s="53" t="s">
        <v>108</v>
      </c>
      <c r="O22" s="7" t="str">
        <f>+VLOOKUP(C22,DIRECTORIO!$A$4:$B$1001,2,0)</f>
        <v>MX</v>
      </c>
      <c r="P22" s="7">
        <f>+VLOOKUP(D22,DIRECTORIO!$D$4:$E$1001,2,0)</f>
        <v>3</v>
      </c>
      <c r="Q22" s="7" t="str">
        <f>+VLOOKUP(E22,DIRECTORIO!$F$4:$G$1001,2,0)</f>
        <v>R</v>
      </c>
      <c r="R22" s="7" t="str">
        <f t="shared" si="2"/>
        <v>20-MX-3-R</v>
      </c>
    </row>
    <row r="23" spans="1:18" ht="26.25" customHeight="1">
      <c r="A23" s="53">
        <f t="shared" si="1"/>
        <v>21</v>
      </c>
      <c r="B23" s="58" t="str">
        <f t="shared" si="0"/>
        <v>21-MO-3-A</v>
      </c>
      <c r="C23" s="54" t="s">
        <v>6</v>
      </c>
      <c r="D23" s="54" t="s">
        <v>21</v>
      </c>
      <c r="E23" s="54" t="s">
        <v>10</v>
      </c>
      <c r="F23" s="53" t="s">
        <v>198</v>
      </c>
      <c r="G23" s="53">
        <v>2010</v>
      </c>
      <c r="H23" s="59" t="s">
        <v>199</v>
      </c>
      <c r="I23" s="53" t="s">
        <v>200</v>
      </c>
      <c r="J23" s="53" t="s">
        <v>201</v>
      </c>
      <c r="K23" s="53" t="s">
        <v>202</v>
      </c>
      <c r="L23" s="53" t="s">
        <v>108</v>
      </c>
      <c r="O23" s="7" t="str">
        <f>+VLOOKUP(C23,DIRECTORIO!$A$4:$B$1001,2,0)</f>
        <v>MO</v>
      </c>
      <c r="P23" s="7">
        <f>+VLOOKUP(D23,DIRECTORIO!$D$4:$E$1001,2,0)</f>
        <v>3</v>
      </c>
      <c r="Q23" s="7" t="str">
        <f>+VLOOKUP(E23,DIRECTORIO!$F$4:$G$1001,2,0)</f>
        <v>A</v>
      </c>
      <c r="R23" s="7" t="str">
        <f t="shared" si="2"/>
        <v>21-MO-3-A</v>
      </c>
    </row>
    <row r="24" spans="1:18" ht="26.25" customHeight="1">
      <c r="A24" s="53">
        <f t="shared" si="1"/>
        <v>22</v>
      </c>
      <c r="B24" s="58" t="str">
        <f t="shared" si="0"/>
        <v>22-MO-3-A</v>
      </c>
      <c r="C24" s="54" t="s">
        <v>6</v>
      </c>
      <c r="D24" s="54" t="s">
        <v>21</v>
      </c>
      <c r="E24" s="54" t="s">
        <v>10</v>
      </c>
      <c r="F24" s="53" t="s">
        <v>203</v>
      </c>
      <c r="G24" s="53">
        <v>2005</v>
      </c>
      <c r="H24" s="59" t="s">
        <v>204</v>
      </c>
      <c r="I24" s="53" t="s">
        <v>205</v>
      </c>
      <c r="J24" s="53" t="s">
        <v>206</v>
      </c>
      <c r="K24" s="53" t="s">
        <v>207</v>
      </c>
      <c r="L24" s="53" t="s">
        <v>108</v>
      </c>
      <c r="O24" s="7" t="str">
        <f>+VLOOKUP(C24,DIRECTORIO!$A$4:$B$1001,2,0)</f>
        <v>MO</v>
      </c>
      <c r="P24" s="7">
        <f>+VLOOKUP(D24,DIRECTORIO!$D$4:$E$1001,2,0)</f>
        <v>3</v>
      </c>
      <c r="Q24" s="7" t="str">
        <f>+VLOOKUP(E24,DIRECTORIO!$F$4:$G$1001,2,0)</f>
        <v>A</v>
      </c>
      <c r="R24" s="7" t="str">
        <f t="shared" si="2"/>
        <v>22-MO-3-A</v>
      </c>
    </row>
    <row r="25" spans="1:18" ht="26.25" customHeight="1">
      <c r="A25" s="53">
        <f t="shared" si="1"/>
        <v>23</v>
      </c>
      <c r="B25" s="58" t="str">
        <f t="shared" si="0"/>
        <v>23-MO-3-R</v>
      </c>
      <c r="C25" s="54" t="s">
        <v>6</v>
      </c>
      <c r="D25" s="54" t="s">
        <v>21</v>
      </c>
      <c r="E25" s="54" t="s">
        <v>74</v>
      </c>
      <c r="F25" s="53" t="s">
        <v>208</v>
      </c>
      <c r="G25" s="53">
        <v>2008</v>
      </c>
      <c r="H25" s="59" t="s">
        <v>209</v>
      </c>
      <c r="I25" s="53" t="s">
        <v>210</v>
      </c>
      <c r="J25" s="53" t="s">
        <v>211</v>
      </c>
      <c r="K25" s="53" t="s">
        <v>212</v>
      </c>
      <c r="L25" s="53" t="s">
        <v>108</v>
      </c>
      <c r="O25" s="7" t="str">
        <f>+VLOOKUP(C25,DIRECTORIO!$A$4:$B$1001,2,0)</f>
        <v>MO</v>
      </c>
      <c r="P25" s="7">
        <f>+VLOOKUP(D25,DIRECTORIO!$D$4:$E$1001,2,0)</f>
        <v>3</v>
      </c>
      <c r="Q25" s="7" t="str">
        <f>+VLOOKUP(E25,DIRECTORIO!$F$4:$G$1001,2,0)</f>
        <v>R</v>
      </c>
      <c r="R25" s="7" t="str">
        <f t="shared" si="2"/>
        <v>23-MO-3-R</v>
      </c>
    </row>
    <row r="26" spans="1:18" ht="26.25" customHeight="1">
      <c r="A26" s="53">
        <f t="shared" si="1"/>
        <v>24</v>
      </c>
      <c r="B26" s="58" t="str">
        <f t="shared" si="0"/>
        <v>24-MO-8-K</v>
      </c>
      <c r="C26" s="54" t="s">
        <v>6</v>
      </c>
      <c r="D26" s="54" t="s">
        <v>48</v>
      </c>
      <c r="E26" s="54" t="s">
        <v>27</v>
      </c>
      <c r="F26" s="53" t="s">
        <v>213</v>
      </c>
      <c r="G26" s="53">
        <v>2002</v>
      </c>
      <c r="H26" s="59" t="s">
        <v>214</v>
      </c>
      <c r="I26" s="53" t="s">
        <v>215</v>
      </c>
      <c r="J26" s="53" t="s">
        <v>216</v>
      </c>
      <c r="K26" s="53" t="s">
        <v>217</v>
      </c>
      <c r="L26" s="53" t="s">
        <v>108</v>
      </c>
      <c r="M26" s="53" t="s">
        <v>159</v>
      </c>
      <c r="O26" s="7" t="str">
        <f>+VLOOKUP(C26,DIRECTORIO!$A$4:$B$1001,2,0)</f>
        <v>MO</v>
      </c>
      <c r="P26" s="7">
        <f>+VLOOKUP(D26,DIRECTORIO!$D$4:$E$1001,2,0)</f>
        <v>8</v>
      </c>
      <c r="Q26" s="7" t="str">
        <f>+VLOOKUP(E26,DIRECTORIO!$F$4:$G$1001,2,0)</f>
        <v>K</v>
      </c>
      <c r="R26" s="7" t="str">
        <f t="shared" si="2"/>
        <v>24-MO-8-K</v>
      </c>
    </row>
    <row r="27" spans="1:18" ht="26.25" customHeight="1">
      <c r="A27" s="53">
        <f t="shared" si="1"/>
        <v>25</v>
      </c>
      <c r="B27" s="58" t="str">
        <f t="shared" si="0"/>
        <v>25-MO-3-B</v>
      </c>
      <c r="C27" s="54" t="s">
        <v>6</v>
      </c>
      <c r="D27" s="54" t="s">
        <v>21</v>
      </c>
      <c r="E27" s="54" t="s">
        <v>16</v>
      </c>
      <c r="F27" s="53" t="s">
        <v>218</v>
      </c>
      <c r="G27" s="53">
        <v>2003</v>
      </c>
      <c r="H27" s="59" t="s">
        <v>219</v>
      </c>
      <c r="I27" s="53" t="s">
        <v>220</v>
      </c>
      <c r="J27" s="53" t="s">
        <v>221</v>
      </c>
      <c r="K27" s="53" t="s">
        <v>222</v>
      </c>
      <c r="L27" s="53" t="s">
        <v>108</v>
      </c>
      <c r="O27" s="7" t="str">
        <f>+VLOOKUP(C27,DIRECTORIO!$A$4:$B$1001,2,0)</f>
        <v>MO</v>
      </c>
      <c r="P27" s="7">
        <f>+VLOOKUP(D27,DIRECTORIO!$D$4:$E$1001,2,0)</f>
        <v>3</v>
      </c>
      <c r="Q27" s="7" t="str">
        <f>+VLOOKUP(E27,DIRECTORIO!$F$4:$G$1001,2,0)</f>
        <v>B</v>
      </c>
      <c r="R27" s="7" t="str">
        <f t="shared" si="2"/>
        <v>25-MO-3-B</v>
      </c>
    </row>
    <row r="28" spans="1:18" ht="26.25" customHeight="1">
      <c r="A28" s="91">
        <f t="shared" si="1"/>
        <v>26</v>
      </c>
      <c r="B28" s="93" t="str">
        <f t="shared" si="0"/>
        <v>26-MO-3-B</v>
      </c>
      <c r="C28" s="90" t="s">
        <v>6</v>
      </c>
      <c r="D28" s="90" t="s">
        <v>21</v>
      </c>
      <c r="E28" s="90" t="s">
        <v>16</v>
      </c>
      <c r="F28" s="91" t="s">
        <v>223</v>
      </c>
      <c r="G28" s="91">
        <v>2010</v>
      </c>
      <c r="H28" s="92" t="s">
        <v>224</v>
      </c>
      <c r="I28" s="91" t="s">
        <v>177</v>
      </c>
      <c r="J28" s="91" t="s">
        <v>225</v>
      </c>
      <c r="K28" s="91" t="s">
        <v>226</v>
      </c>
      <c r="L28" s="91" t="s">
        <v>108</v>
      </c>
      <c r="O28" s="7" t="str">
        <f>+VLOOKUP(C28,DIRECTORIO!$A$4:$B$1001,2,0)</f>
        <v>MO</v>
      </c>
      <c r="P28" s="7">
        <f>+VLOOKUP(D28,DIRECTORIO!$D$4:$E$1001,2,0)</f>
        <v>3</v>
      </c>
      <c r="Q28" s="7" t="str">
        <f>+VLOOKUP(E28,DIRECTORIO!$F$4:$G$1001,2,0)</f>
        <v>B</v>
      </c>
      <c r="R28" s="7" t="str">
        <f t="shared" si="2"/>
        <v>26-MO-3-B</v>
      </c>
    </row>
    <row r="29" spans="1:18" ht="26.25" customHeight="1">
      <c r="A29" s="53">
        <f t="shared" si="1"/>
        <v>27</v>
      </c>
      <c r="B29" s="58" t="str">
        <f t="shared" si="0"/>
        <v>27-MO-6-R</v>
      </c>
      <c r="C29" s="54" t="s">
        <v>6</v>
      </c>
      <c r="D29" s="54" t="s">
        <v>39</v>
      </c>
      <c r="E29" s="54" t="s">
        <v>74</v>
      </c>
      <c r="F29" s="53" t="s">
        <v>227</v>
      </c>
      <c r="G29" s="53">
        <v>1995</v>
      </c>
      <c r="H29" s="59" t="s">
        <v>228</v>
      </c>
      <c r="J29" s="53" t="s">
        <v>229</v>
      </c>
      <c r="K29" s="53" t="s">
        <v>230</v>
      </c>
      <c r="L29" s="53" t="s">
        <v>108</v>
      </c>
      <c r="M29" s="53" t="s">
        <v>231</v>
      </c>
      <c r="O29" s="7" t="str">
        <f>+VLOOKUP(C29,DIRECTORIO!$A$4:$B$1001,2,0)</f>
        <v>MO</v>
      </c>
      <c r="P29" s="7">
        <f>+VLOOKUP(D29,DIRECTORIO!$D$4:$E$1001,2,0)</f>
        <v>6</v>
      </c>
      <c r="Q29" s="7" t="str">
        <f>+VLOOKUP(E29,DIRECTORIO!$F$4:$G$1001,2,0)</f>
        <v>R</v>
      </c>
      <c r="R29" s="7" t="str">
        <f t="shared" si="2"/>
        <v>27-MO-6-R</v>
      </c>
    </row>
    <row r="30" spans="1:18" ht="26.25" customHeight="1">
      <c r="A30" s="53">
        <f t="shared" si="1"/>
        <v>28</v>
      </c>
      <c r="B30" s="58" t="str">
        <f t="shared" si="0"/>
        <v>28-SE-3-R</v>
      </c>
      <c r="C30" s="54" t="s">
        <v>12</v>
      </c>
      <c r="D30" s="54" t="s">
        <v>21</v>
      </c>
      <c r="E30" s="54" t="s">
        <v>74</v>
      </c>
      <c r="F30" s="53" t="s">
        <v>232</v>
      </c>
      <c r="G30" s="53">
        <v>2009</v>
      </c>
      <c r="H30" s="59" t="s">
        <v>233</v>
      </c>
      <c r="I30" s="53" t="s">
        <v>234</v>
      </c>
      <c r="J30" s="53" t="s">
        <v>235</v>
      </c>
      <c r="K30" s="53" t="s">
        <v>113</v>
      </c>
      <c r="L30" s="53" t="s">
        <v>108</v>
      </c>
      <c r="O30" s="7" t="str">
        <f>+VLOOKUP(C30,DIRECTORIO!$A$4:$B$1001,2,0)</f>
        <v>SE</v>
      </c>
      <c r="P30" s="7">
        <f>+VLOOKUP(D30,DIRECTORIO!$D$4:$E$1001,2,0)</f>
        <v>3</v>
      </c>
      <c r="Q30" s="7" t="str">
        <f>+VLOOKUP(E30,DIRECTORIO!$F$4:$G$1001,2,0)</f>
        <v>R</v>
      </c>
      <c r="R30" s="7" t="str">
        <f t="shared" si="2"/>
        <v>28-SE-3-R</v>
      </c>
    </row>
    <row r="31" spans="1:18" ht="26.25" customHeight="1">
      <c r="A31" s="53">
        <f t="shared" si="1"/>
        <v>29</v>
      </c>
      <c r="B31" s="58" t="str">
        <f t="shared" si="0"/>
        <v>29-MO-3-C</v>
      </c>
      <c r="C31" s="54" t="s">
        <v>6</v>
      </c>
      <c r="D31" s="54" t="s">
        <v>21</v>
      </c>
      <c r="E31" s="54" t="s">
        <v>22</v>
      </c>
      <c r="F31" s="53" t="s">
        <v>236</v>
      </c>
      <c r="G31" s="53">
        <v>1994</v>
      </c>
      <c r="H31" s="59" t="s">
        <v>237</v>
      </c>
      <c r="I31" s="53" t="s">
        <v>238</v>
      </c>
      <c r="J31" s="53" t="s">
        <v>239</v>
      </c>
      <c r="K31" s="53" t="s">
        <v>240</v>
      </c>
      <c r="L31" s="53" t="s">
        <v>108</v>
      </c>
      <c r="O31" s="7" t="str">
        <f>+VLOOKUP(C31,DIRECTORIO!$A$4:$B$1001,2,0)</f>
        <v>MO</v>
      </c>
      <c r="P31" s="7">
        <f>+VLOOKUP(D31,DIRECTORIO!$D$4:$E$1001,2,0)</f>
        <v>3</v>
      </c>
      <c r="Q31" s="7" t="str">
        <f>+VLOOKUP(E31,DIRECTORIO!$F$4:$G$1001,2,0)</f>
        <v>C</v>
      </c>
      <c r="R31" s="7" t="str">
        <f t="shared" si="2"/>
        <v>29-MO-3-C</v>
      </c>
    </row>
    <row r="32" spans="1:18" ht="26.25" customHeight="1">
      <c r="A32" s="53">
        <f t="shared" si="1"/>
        <v>30</v>
      </c>
      <c r="B32" s="58" t="str">
        <f t="shared" si="0"/>
        <v>30-MO-3-R</v>
      </c>
      <c r="C32" s="54" t="s">
        <v>6</v>
      </c>
      <c r="D32" s="54" t="s">
        <v>21</v>
      </c>
      <c r="E32" s="54" t="s">
        <v>74</v>
      </c>
      <c r="F32" s="53" t="s">
        <v>241</v>
      </c>
      <c r="G32" s="53">
        <v>2004</v>
      </c>
      <c r="H32" s="59" t="s">
        <v>242</v>
      </c>
      <c r="I32" s="53" t="s">
        <v>243</v>
      </c>
      <c r="J32" s="53" t="s">
        <v>244</v>
      </c>
      <c r="K32" s="53" t="s">
        <v>245</v>
      </c>
      <c r="L32" s="53" t="s">
        <v>108</v>
      </c>
      <c r="O32" s="7" t="str">
        <f>+VLOOKUP(C32,DIRECTORIO!$A$4:$B$1001,2,0)</f>
        <v>MO</v>
      </c>
      <c r="P32" s="7">
        <f>+VLOOKUP(D32,DIRECTORIO!$D$4:$E$1001,2,0)</f>
        <v>3</v>
      </c>
      <c r="Q32" s="7" t="str">
        <f>+VLOOKUP(E32,DIRECTORIO!$F$4:$G$1001,2,0)</f>
        <v>R</v>
      </c>
      <c r="R32" s="7" t="str">
        <f t="shared" si="2"/>
        <v>30-MO-3-R</v>
      </c>
    </row>
    <row r="33" spans="1:18" ht="26.25" customHeight="1">
      <c r="A33" s="53">
        <f t="shared" si="1"/>
        <v>31</v>
      </c>
      <c r="B33" s="58" t="str">
        <f t="shared" si="0"/>
        <v>31-MO-3-R</v>
      </c>
      <c r="C33" s="54" t="s">
        <v>6</v>
      </c>
      <c r="D33" s="54" t="s">
        <v>21</v>
      </c>
      <c r="E33" s="54" t="s">
        <v>74</v>
      </c>
      <c r="F33" s="53" t="s">
        <v>246</v>
      </c>
      <c r="G33" s="53">
        <v>2003</v>
      </c>
      <c r="H33" s="59" t="s">
        <v>247</v>
      </c>
      <c r="I33" s="53" t="s">
        <v>156</v>
      </c>
      <c r="J33" s="53" t="s">
        <v>248</v>
      </c>
      <c r="K33" s="53" t="s">
        <v>249</v>
      </c>
      <c r="L33" s="53" t="s">
        <v>108</v>
      </c>
      <c r="O33" s="7" t="str">
        <f>+VLOOKUP(C33,DIRECTORIO!$A$4:$B$1001,2,0)</f>
        <v>MO</v>
      </c>
      <c r="P33" s="7">
        <f>+VLOOKUP(D33,DIRECTORIO!$D$4:$E$1001,2,0)</f>
        <v>3</v>
      </c>
      <c r="Q33" s="7" t="str">
        <f>+VLOOKUP(E33,DIRECTORIO!$F$4:$G$1001,2,0)</f>
        <v>R</v>
      </c>
      <c r="R33" s="7" t="str">
        <f t="shared" si="2"/>
        <v>31-MO-3-R</v>
      </c>
    </row>
    <row r="34" spans="1:18" ht="26.25" customHeight="1">
      <c r="A34" s="53">
        <f t="shared" si="1"/>
        <v>32</v>
      </c>
      <c r="B34" s="58" t="str">
        <f t="shared" si="0"/>
        <v>32-MO-1-R</v>
      </c>
      <c r="C34" s="54" t="s">
        <v>6</v>
      </c>
      <c r="D34" s="54" t="s">
        <v>9</v>
      </c>
      <c r="E34" s="54" t="s">
        <v>74</v>
      </c>
      <c r="F34" s="53" t="s">
        <v>250</v>
      </c>
      <c r="G34" s="53">
        <v>2009</v>
      </c>
      <c r="H34" s="59" t="s">
        <v>251</v>
      </c>
      <c r="I34" s="53" t="s">
        <v>187</v>
      </c>
      <c r="J34" s="53" t="s">
        <v>252</v>
      </c>
      <c r="K34" s="53" t="s">
        <v>253</v>
      </c>
      <c r="L34" s="53" t="s">
        <v>108</v>
      </c>
      <c r="O34" s="7" t="str">
        <f>+VLOOKUP(C34,DIRECTORIO!$A$4:$B$1001,2,0)</f>
        <v>MO</v>
      </c>
      <c r="P34" s="7">
        <f>+VLOOKUP(D34,DIRECTORIO!$D$4:$E$1001,2,0)</f>
        <v>1</v>
      </c>
      <c r="Q34" s="7" t="str">
        <f>+VLOOKUP(E34,DIRECTORIO!$F$4:$G$1001,2,0)</f>
        <v>R</v>
      </c>
      <c r="R34" s="7" t="str">
        <f t="shared" si="2"/>
        <v>32-MO-1-R</v>
      </c>
    </row>
    <row r="35" spans="1:18" ht="26.25" customHeight="1">
      <c r="A35" s="53">
        <f t="shared" si="1"/>
        <v>33</v>
      </c>
      <c r="B35" s="58" t="str">
        <f t="shared" si="0"/>
        <v>33-MO-3-C</v>
      </c>
      <c r="C35" s="54" t="s">
        <v>6</v>
      </c>
      <c r="D35" s="54" t="s">
        <v>21</v>
      </c>
      <c r="E35" s="54" t="s">
        <v>22</v>
      </c>
      <c r="F35" s="53" t="s">
        <v>254</v>
      </c>
      <c r="G35" s="53">
        <v>2003</v>
      </c>
      <c r="H35" s="59" t="s">
        <v>255</v>
      </c>
      <c r="I35" s="53" t="s">
        <v>256</v>
      </c>
      <c r="J35" s="53" t="s">
        <v>257</v>
      </c>
      <c r="K35" s="53" t="s">
        <v>258</v>
      </c>
      <c r="L35" s="53" t="s">
        <v>108</v>
      </c>
      <c r="O35" s="7" t="str">
        <f>+VLOOKUP(C35,DIRECTORIO!$A$4:$B$1001,2,0)</f>
        <v>MO</v>
      </c>
      <c r="P35" s="7">
        <f>+VLOOKUP(D35,DIRECTORIO!$D$4:$E$1001,2,0)</f>
        <v>3</v>
      </c>
      <c r="Q35" s="7" t="str">
        <f>+VLOOKUP(E35,DIRECTORIO!$F$4:$G$1001,2,0)</f>
        <v>C</v>
      </c>
      <c r="R35" s="7" t="str">
        <f t="shared" si="2"/>
        <v>33-MO-3-C</v>
      </c>
    </row>
    <row r="36" spans="1:18" ht="26.25" customHeight="1">
      <c r="A36" s="53">
        <f t="shared" si="1"/>
        <v>34</v>
      </c>
      <c r="B36" s="58" t="str">
        <f t="shared" si="0"/>
        <v>34-MO-1-K</v>
      </c>
      <c r="C36" s="54" t="s">
        <v>6</v>
      </c>
      <c r="D36" s="54" t="s">
        <v>9</v>
      </c>
      <c r="E36" s="54" t="s">
        <v>27</v>
      </c>
      <c r="F36" s="53" t="s">
        <v>259</v>
      </c>
      <c r="G36" s="53">
        <v>2006</v>
      </c>
      <c r="H36" s="59" t="s">
        <v>260</v>
      </c>
      <c r="I36" s="53" t="s">
        <v>261</v>
      </c>
      <c r="J36" s="53" t="s">
        <v>262</v>
      </c>
      <c r="K36" s="53" t="s">
        <v>263</v>
      </c>
      <c r="L36" s="53" t="s">
        <v>108</v>
      </c>
      <c r="M36" s="53" t="s">
        <v>264</v>
      </c>
      <c r="O36" s="7" t="str">
        <f>+VLOOKUP(C36,DIRECTORIO!$A$4:$B$1001,2,0)</f>
        <v>MO</v>
      </c>
      <c r="P36" s="7">
        <f>+VLOOKUP(D36,DIRECTORIO!$D$4:$E$1001,2,0)</f>
        <v>1</v>
      </c>
      <c r="Q36" s="7" t="str">
        <f>+VLOOKUP(E36,DIRECTORIO!$F$4:$G$1001,2,0)</f>
        <v>K</v>
      </c>
      <c r="R36" s="7" t="str">
        <f t="shared" si="2"/>
        <v>34-MO-1-K</v>
      </c>
    </row>
    <row r="37" spans="1:18" ht="26.25" customHeight="1">
      <c r="A37" s="53">
        <f t="shared" si="1"/>
        <v>35</v>
      </c>
      <c r="B37" s="58" t="str">
        <f t="shared" si="0"/>
        <v>35-MO-1-K</v>
      </c>
      <c r="C37" s="54" t="s">
        <v>6</v>
      </c>
      <c r="D37" s="54" t="s">
        <v>9</v>
      </c>
      <c r="E37" s="54" t="s">
        <v>27</v>
      </c>
      <c r="F37" s="53" t="s">
        <v>259</v>
      </c>
      <c r="G37" s="53">
        <v>2006</v>
      </c>
      <c r="H37" s="59" t="s">
        <v>265</v>
      </c>
      <c r="I37" s="53" t="s">
        <v>261</v>
      </c>
      <c r="J37" s="53" t="s">
        <v>262</v>
      </c>
      <c r="K37" s="53" t="s">
        <v>266</v>
      </c>
      <c r="L37" s="53" t="s">
        <v>108</v>
      </c>
      <c r="M37" s="53" t="s">
        <v>264</v>
      </c>
      <c r="O37" s="7" t="str">
        <f>+VLOOKUP(C37,DIRECTORIO!$A$4:$B$1001,2,0)</f>
        <v>MO</v>
      </c>
      <c r="P37" s="7">
        <f>+VLOOKUP(D37,DIRECTORIO!$D$4:$E$1001,2,0)</f>
        <v>1</v>
      </c>
      <c r="Q37" s="7" t="str">
        <f>+VLOOKUP(E37,DIRECTORIO!$F$4:$G$1001,2,0)</f>
        <v>K</v>
      </c>
      <c r="R37" s="7" t="str">
        <f t="shared" si="2"/>
        <v>35-MO-1-K</v>
      </c>
    </row>
    <row r="38" spans="1:18" ht="26.25" customHeight="1">
      <c r="A38" s="53">
        <f t="shared" si="1"/>
        <v>36</v>
      </c>
      <c r="B38" s="58" t="str">
        <f t="shared" si="0"/>
        <v>36-MO-8-T</v>
      </c>
      <c r="C38" s="54" t="s">
        <v>6</v>
      </c>
      <c r="D38" s="54" t="s">
        <v>48</v>
      </c>
      <c r="E38" s="54" t="s">
        <v>78</v>
      </c>
      <c r="F38" s="53" t="s">
        <v>267</v>
      </c>
      <c r="G38" s="53">
        <v>2008</v>
      </c>
      <c r="H38" s="59" t="s">
        <v>268</v>
      </c>
      <c r="I38" s="53" t="s">
        <v>177</v>
      </c>
      <c r="J38" s="53" t="s">
        <v>269</v>
      </c>
      <c r="K38" s="53" t="s">
        <v>270</v>
      </c>
      <c r="L38" s="53" t="s">
        <v>108</v>
      </c>
      <c r="O38" s="7" t="str">
        <f>+VLOOKUP(C38,DIRECTORIO!$A$4:$B$1001,2,0)</f>
        <v>MO</v>
      </c>
      <c r="P38" s="7">
        <f>+VLOOKUP(D38,DIRECTORIO!$D$4:$E$1001,2,0)</f>
        <v>8</v>
      </c>
      <c r="Q38" s="7" t="str">
        <f>+VLOOKUP(E38,DIRECTORIO!$F$4:$G$1001,2,0)</f>
        <v>T</v>
      </c>
      <c r="R38" s="7" t="str">
        <f t="shared" si="2"/>
        <v>36-MO-8-T</v>
      </c>
    </row>
    <row r="39" spans="1:18" ht="26.25" customHeight="1">
      <c r="A39" s="53">
        <f t="shared" si="1"/>
        <v>37</v>
      </c>
      <c r="B39" s="58" t="str">
        <f t="shared" si="0"/>
        <v>37-MO-8-T</v>
      </c>
      <c r="C39" s="54" t="s">
        <v>6</v>
      </c>
      <c r="D39" s="54" t="s">
        <v>48</v>
      </c>
      <c r="E39" s="54" t="s">
        <v>78</v>
      </c>
      <c r="F39" s="53" t="s">
        <v>271</v>
      </c>
      <c r="G39" s="53">
        <v>1999</v>
      </c>
      <c r="H39" s="59" t="s">
        <v>272</v>
      </c>
      <c r="I39" s="53" t="s">
        <v>273</v>
      </c>
      <c r="J39" s="53" t="s">
        <v>274</v>
      </c>
      <c r="K39" s="53" t="s">
        <v>275</v>
      </c>
      <c r="L39" s="53" t="s">
        <v>108</v>
      </c>
      <c r="O39" s="7" t="str">
        <f>+VLOOKUP(C39,DIRECTORIO!$A$4:$B$1001,2,0)</f>
        <v>MO</v>
      </c>
      <c r="P39" s="7">
        <f>+VLOOKUP(D39,DIRECTORIO!$D$4:$E$1001,2,0)</f>
        <v>8</v>
      </c>
      <c r="Q39" s="7" t="str">
        <f>+VLOOKUP(E39,DIRECTORIO!$F$4:$G$1001,2,0)</f>
        <v>T</v>
      </c>
      <c r="R39" s="7" t="str">
        <f t="shared" si="2"/>
        <v>37-MO-8-T</v>
      </c>
    </row>
    <row r="40" spans="1:18" ht="26.25" customHeight="1">
      <c r="A40" s="53">
        <f t="shared" si="1"/>
        <v>38</v>
      </c>
      <c r="B40" s="58" t="str">
        <f t="shared" si="0"/>
        <v>38-MO-8-T</v>
      </c>
      <c r="C40" s="54" t="s">
        <v>6</v>
      </c>
      <c r="D40" s="54" t="s">
        <v>48</v>
      </c>
      <c r="E40" s="54" t="s">
        <v>78</v>
      </c>
      <c r="F40" s="53" t="s">
        <v>276</v>
      </c>
      <c r="G40" s="53">
        <v>2010</v>
      </c>
      <c r="H40" s="59" t="s">
        <v>277</v>
      </c>
      <c r="I40" s="53" t="s">
        <v>177</v>
      </c>
      <c r="J40" s="53" t="s">
        <v>269</v>
      </c>
      <c r="K40" s="53" t="s">
        <v>278</v>
      </c>
      <c r="L40" s="53" t="s">
        <v>108</v>
      </c>
      <c r="O40" s="7" t="str">
        <f>+VLOOKUP(C40,DIRECTORIO!$A$4:$B$1001,2,0)</f>
        <v>MO</v>
      </c>
      <c r="P40" s="7">
        <f>+VLOOKUP(D40,DIRECTORIO!$D$4:$E$1001,2,0)</f>
        <v>8</v>
      </c>
      <c r="Q40" s="7" t="str">
        <f>+VLOOKUP(E40,DIRECTORIO!$F$4:$G$1001,2,0)</f>
        <v>T</v>
      </c>
      <c r="R40" s="7" t="str">
        <f t="shared" si="2"/>
        <v>38-MO-8-T</v>
      </c>
    </row>
    <row r="41" spans="1:18" ht="26.25" customHeight="1">
      <c r="A41" s="53">
        <f t="shared" si="1"/>
        <v>39</v>
      </c>
      <c r="B41" s="58" t="str">
        <f t="shared" si="0"/>
        <v>39-MO-6-B</v>
      </c>
      <c r="C41" s="54" t="s">
        <v>6</v>
      </c>
      <c r="D41" s="54" t="s">
        <v>39</v>
      </c>
      <c r="E41" s="54" t="s">
        <v>16</v>
      </c>
      <c r="F41" s="53" t="s">
        <v>279</v>
      </c>
      <c r="G41" s="53">
        <v>1993</v>
      </c>
      <c r="H41" s="59" t="s">
        <v>280</v>
      </c>
      <c r="I41" s="53" t="s">
        <v>281</v>
      </c>
      <c r="J41" s="53" t="s">
        <v>282</v>
      </c>
      <c r="K41" s="53" t="s">
        <v>283</v>
      </c>
      <c r="L41" s="53" t="s">
        <v>108</v>
      </c>
      <c r="M41" s="53" t="s">
        <v>284</v>
      </c>
      <c r="O41" s="7" t="str">
        <f>+VLOOKUP(C41,DIRECTORIO!$A$4:$B$1001,2,0)</f>
        <v>MO</v>
      </c>
      <c r="P41" s="7">
        <f>+VLOOKUP(D41,DIRECTORIO!$D$4:$E$1001,2,0)</f>
        <v>6</v>
      </c>
      <c r="Q41" s="7" t="str">
        <f>+VLOOKUP(E41,DIRECTORIO!$F$4:$G$1001,2,0)</f>
        <v>B</v>
      </c>
      <c r="R41" s="7" t="str">
        <f t="shared" si="2"/>
        <v>39-MO-6-B</v>
      </c>
    </row>
    <row r="42" spans="1:18" ht="26.25" customHeight="1">
      <c r="A42" s="53">
        <f t="shared" si="1"/>
        <v>40</v>
      </c>
      <c r="B42" s="58" t="str">
        <f t="shared" si="0"/>
        <v>40-SE-3-R</v>
      </c>
      <c r="C42" s="54" t="s">
        <v>12</v>
      </c>
      <c r="D42" s="54" t="s">
        <v>21</v>
      </c>
      <c r="E42" s="54" t="s">
        <v>74</v>
      </c>
      <c r="F42" s="53" t="s">
        <v>285</v>
      </c>
      <c r="G42" s="53">
        <v>2005</v>
      </c>
      <c r="H42" s="59" t="s">
        <v>286</v>
      </c>
      <c r="I42" s="53" t="s">
        <v>287</v>
      </c>
      <c r="J42" s="53" t="s">
        <v>288</v>
      </c>
      <c r="K42" s="53" t="s">
        <v>113</v>
      </c>
      <c r="L42" s="53" t="s">
        <v>108</v>
      </c>
      <c r="O42" s="7" t="str">
        <f>+VLOOKUP(C42,DIRECTORIO!$A$4:$B$1001,2,0)</f>
        <v>SE</v>
      </c>
      <c r="P42" s="7">
        <f>+VLOOKUP(D42,DIRECTORIO!$D$4:$E$1001,2,0)</f>
        <v>3</v>
      </c>
      <c r="Q42" s="7" t="str">
        <f>+VLOOKUP(E42,DIRECTORIO!$F$4:$G$1001,2,0)</f>
        <v>R</v>
      </c>
      <c r="R42" s="7" t="str">
        <f t="shared" si="2"/>
        <v>40-SE-3-R</v>
      </c>
    </row>
    <row r="43" spans="1:18" ht="26.25" customHeight="1">
      <c r="A43" s="53">
        <f t="shared" si="1"/>
        <v>41</v>
      </c>
      <c r="B43" s="58" t="str">
        <f t="shared" si="0"/>
        <v>41-MO-3-R</v>
      </c>
      <c r="C43" s="54" t="s">
        <v>6</v>
      </c>
      <c r="D43" s="54" t="s">
        <v>21</v>
      </c>
      <c r="E43" s="54" t="s">
        <v>74</v>
      </c>
      <c r="F43" s="53" t="s">
        <v>289</v>
      </c>
      <c r="G43" s="53">
        <v>1995</v>
      </c>
      <c r="H43" s="59" t="s">
        <v>290</v>
      </c>
      <c r="I43" s="53" t="s">
        <v>177</v>
      </c>
      <c r="J43" s="53" t="s">
        <v>123</v>
      </c>
      <c r="K43" s="53" t="s">
        <v>291</v>
      </c>
      <c r="L43" s="53" t="s">
        <v>108</v>
      </c>
      <c r="O43" s="7" t="str">
        <f>+VLOOKUP(C43,DIRECTORIO!$A$4:$B$1001,2,0)</f>
        <v>MO</v>
      </c>
      <c r="P43" s="7">
        <f>+VLOOKUP(D43,DIRECTORIO!$D$4:$E$1001,2,0)</f>
        <v>3</v>
      </c>
      <c r="Q43" s="7" t="str">
        <f>+VLOOKUP(E43,DIRECTORIO!$F$4:$G$1001,2,0)</f>
        <v>R</v>
      </c>
      <c r="R43" s="7" t="str">
        <f t="shared" si="2"/>
        <v>41-MO-3-R</v>
      </c>
    </row>
    <row r="44" spans="1:18" ht="26.25" customHeight="1">
      <c r="A44" s="53">
        <f t="shared" si="1"/>
        <v>42</v>
      </c>
      <c r="B44" s="58" t="str">
        <f t="shared" si="0"/>
        <v>42-MO-2-C</v>
      </c>
      <c r="C44" s="54" t="s">
        <v>6</v>
      </c>
      <c r="D44" s="54" t="s">
        <v>15</v>
      </c>
      <c r="E44" s="54" t="s">
        <v>22</v>
      </c>
      <c r="F44" s="53" t="s">
        <v>292</v>
      </c>
      <c r="G44" s="53" t="s">
        <v>293</v>
      </c>
      <c r="H44" s="59" t="s">
        <v>294</v>
      </c>
      <c r="I44" s="53" t="s">
        <v>177</v>
      </c>
      <c r="J44" s="53" t="s">
        <v>295</v>
      </c>
      <c r="K44" s="53" t="s">
        <v>296</v>
      </c>
      <c r="L44" s="53" t="s">
        <v>108</v>
      </c>
      <c r="O44" s="7" t="str">
        <f>+VLOOKUP(C44,DIRECTORIO!$A$4:$B$1001,2,0)</f>
        <v>MO</v>
      </c>
      <c r="P44" s="7">
        <f>+VLOOKUP(D44,DIRECTORIO!$D$4:$E$1001,2,0)</f>
        <v>2</v>
      </c>
      <c r="Q44" s="7" t="str">
        <f>+VLOOKUP(E44,DIRECTORIO!$F$4:$G$1001,2,0)</f>
        <v>C</v>
      </c>
      <c r="R44" s="7" t="str">
        <f t="shared" si="2"/>
        <v>42-MO-2-C</v>
      </c>
    </row>
    <row r="45" spans="1:18" ht="26.25" customHeight="1">
      <c r="A45" s="53">
        <f t="shared" si="1"/>
        <v>43</v>
      </c>
      <c r="B45" s="58" t="str">
        <f t="shared" si="0"/>
        <v>43-MO-3-C</v>
      </c>
      <c r="C45" s="54" t="s">
        <v>6</v>
      </c>
      <c r="D45" s="54" t="s">
        <v>21</v>
      </c>
      <c r="E45" s="54" t="s">
        <v>22</v>
      </c>
      <c r="F45" s="53" t="s">
        <v>297</v>
      </c>
      <c r="G45" s="53">
        <v>1997</v>
      </c>
      <c r="H45" s="59" t="s">
        <v>298</v>
      </c>
      <c r="I45" s="53" t="s">
        <v>177</v>
      </c>
      <c r="J45" s="53" t="s">
        <v>299</v>
      </c>
      <c r="K45" s="53" t="s">
        <v>300</v>
      </c>
      <c r="L45" s="53" t="s">
        <v>108</v>
      </c>
      <c r="O45" s="7" t="str">
        <f>+VLOOKUP(C45,DIRECTORIO!$A$4:$B$1001,2,0)</f>
        <v>MO</v>
      </c>
      <c r="P45" s="7">
        <f>+VLOOKUP(D45,DIRECTORIO!$D$4:$E$1001,2,0)</f>
        <v>3</v>
      </c>
      <c r="Q45" s="7" t="str">
        <f>+VLOOKUP(E45,DIRECTORIO!$F$4:$G$1001,2,0)</f>
        <v>C</v>
      </c>
      <c r="R45" s="7" t="str">
        <f t="shared" si="2"/>
        <v>43-MO-3-C</v>
      </c>
    </row>
    <row r="46" spans="1:18" ht="26.25" customHeight="1">
      <c r="A46" s="53">
        <f t="shared" si="1"/>
        <v>44</v>
      </c>
      <c r="B46" s="58" t="str">
        <f t="shared" si="0"/>
        <v>44-MO-6-E</v>
      </c>
      <c r="C46" s="54" t="s">
        <v>6</v>
      </c>
      <c r="D46" s="54" t="s">
        <v>39</v>
      </c>
      <c r="E46" s="54" t="s">
        <v>34</v>
      </c>
      <c r="F46" s="53" t="s">
        <v>301</v>
      </c>
      <c r="G46" s="53">
        <v>2000</v>
      </c>
      <c r="H46" s="59" t="s">
        <v>302</v>
      </c>
      <c r="I46" s="53" t="s">
        <v>177</v>
      </c>
      <c r="J46" s="53" t="s">
        <v>303</v>
      </c>
      <c r="K46" s="53" t="s">
        <v>304</v>
      </c>
      <c r="L46" s="53" t="s">
        <v>108</v>
      </c>
      <c r="O46" s="7" t="str">
        <f>+VLOOKUP(C46,DIRECTORIO!$A$4:$B$1001,2,0)</f>
        <v>MO</v>
      </c>
      <c r="P46" s="7">
        <f>+VLOOKUP(D46,DIRECTORIO!$D$4:$E$1001,2,0)</f>
        <v>6</v>
      </c>
      <c r="Q46" s="7" t="str">
        <f>+VLOOKUP(E46,DIRECTORIO!$F$4:$G$1001,2,0)</f>
        <v>E</v>
      </c>
      <c r="R46" s="7" t="str">
        <f t="shared" si="2"/>
        <v>44-MO-6-E</v>
      </c>
    </row>
    <row r="47" spans="1:18" ht="26.25" customHeight="1">
      <c r="A47" s="53">
        <f t="shared" si="1"/>
        <v>45</v>
      </c>
      <c r="B47" s="58" t="str">
        <f t="shared" si="0"/>
        <v>45-SE-3-R</v>
      </c>
      <c r="C47" s="54" t="s">
        <v>12</v>
      </c>
      <c r="D47" s="54" t="s">
        <v>21</v>
      </c>
      <c r="E47" s="54" t="s">
        <v>74</v>
      </c>
      <c r="F47" s="53" t="s">
        <v>285</v>
      </c>
      <c r="G47" s="53">
        <v>1999</v>
      </c>
      <c r="H47" s="59" t="s">
        <v>305</v>
      </c>
      <c r="I47" s="53" t="s">
        <v>306</v>
      </c>
      <c r="J47" s="53" t="s">
        <v>307</v>
      </c>
      <c r="K47" s="53" t="s">
        <v>113</v>
      </c>
      <c r="L47" s="53" t="s">
        <v>108</v>
      </c>
      <c r="O47" s="7" t="str">
        <f>+VLOOKUP(C47,DIRECTORIO!$A$4:$B$1001,2,0)</f>
        <v>SE</v>
      </c>
      <c r="P47" s="7">
        <f>+VLOOKUP(D47,DIRECTORIO!$D$4:$E$1001,2,0)</f>
        <v>3</v>
      </c>
      <c r="Q47" s="7" t="str">
        <f>+VLOOKUP(E47,DIRECTORIO!$F$4:$G$1001,2,0)</f>
        <v>R</v>
      </c>
      <c r="R47" s="7" t="str">
        <f t="shared" si="2"/>
        <v>45-SE-3-R</v>
      </c>
    </row>
    <row r="48" spans="1:18" ht="26.25" customHeight="1">
      <c r="A48" s="53">
        <f t="shared" si="1"/>
        <v>46</v>
      </c>
      <c r="B48" s="58" t="str">
        <f t="shared" si="0"/>
        <v>46-SE-3-R</v>
      </c>
      <c r="C48" s="54" t="s">
        <v>12</v>
      </c>
      <c r="D48" s="54" t="s">
        <v>21</v>
      </c>
      <c r="E48" s="54" t="s">
        <v>74</v>
      </c>
      <c r="F48" s="53" t="s">
        <v>285</v>
      </c>
      <c r="G48" s="53">
        <v>2000</v>
      </c>
      <c r="H48" s="59" t="s">
        <v>308</v>
      </c>
      <c r="I48" s="53" t="s">
        <v>306</v>
      </c>
      <c r="J48" s="53" t="s">
        <v>307</v>
      </c>
      <c r="K48" s="53" t="s">
        <v>113</v>
      </c>
      <c r="L48" s="53" t="s">
        <v>108</v>
      </c>
      <c r="O48" s="7" t="str">
        <f>+VLOOKUP(C48,DIRECTORIO!$A$4:$B$1001,2,0)</f>
        <v>SE</v>
      </c>
      <c r="P48" s="7">
        <f>+VLOOKUP(D48,DIRECTORIO!$D$4:$E$1001,2,0)</f>
        <v>3</v>
      </c>
      <c r="Q48" s="7" t="str">
        <f>+VLOOKUP(E48,DIRECTORIO!$F$4:$G$1001,2,0)</f>
        <v>R</v>
      </c>
      <c r="R48" s="7" t="str">
        <f t="shared" si="2"/>
        <v>46-SE-3-R</v>
      </c>
    </row>
    <row r="49" spans="1:18" ht="26.25" customHeight="1">
      <c r="A49" s="53">
        <f t="shared" si="1"/>
        <v>47</v>
      </c>
      <c r="B49" s="58" t="str">
        <f t="shared" si="0"/>
        <v>47-SE-3-R</v>
      </c>
      <c r="C49" s="54" t="s">
        <v>12</v>
      </c>
      <c r="D49" s="54" t="s">
        <v>21</v>
      </c>
      <c r="E49" s="54" t="s">
        <v>74</v>
      </c>
      <c r="F49" s="53" t="s">
        <v>285</v>
      </c>
      <c r="G49" s="53">
        <v>2001</v>
      </c>
      <c r="H49" s="59" t="s">
        <v>309</v>
      </c>
      <c r="I49" s="53" t="s">
        <v>306</v>
      </c>
      <c r="J49" s="53" t="s">
        <v>307</v>
      </c>
      <c r="K49" s="53" t="s">
        <v>113</v>
      </c>
      <c r="L49" s="53" t="s">
        <v>108</v>
      </c>
      <c r="O49" s="7" t="str">
        <f>+VLOOKUP(C49,DIRECTORIO!$A$4:$B$1001,2,0)</f>
        <v>SE</v>
      </c>
      <c r="P49" s="7">
        <f>+VLOOKUP(D49,DIRECTORIO!$D$4:$E$1001,2,0)</f>
        <v>3</v>
      </c>
      <c r="Q49" s="7" t="str">
        <f>+VLOOKUP(E49,DIRECTORIO!$F$4:$G$1001,2,0)</f>
        <v>R</v>
      </c>
      <c r="R49" s="7" t="str">
        <f t="shared" si="2"/>
        <v>47-SE-3-R</v>
      </c>
    </row>
    <row r="50" spans="1:18" ht="26.25" customHeight="1">
      <c r="A50" s="53">
        <f t="shared" si="1"/>
        <v>48</v>
      </c>
      <c r="B50" s="58" t="str">
        <f t="shared" si="0"/>
        <v>48-SE-3-R</v>
      </c>
      <c r="C50" s="54" t="s">
        <v>12</v>
      </c>
      <c r="D50" s="54" t="s">
        <v>21</v>
      </c>
      <c r="E50" s="54" t="s">
        <v>74</v>
      </c>
      <c r="F50" s="53" t="s">
        <v>285</v>
      </c>
      <c r="G50" s="53">
        <v>2004</v>
      </c>
      <c r="H50" s="59" t="s">
        <v>310</v>
      </c>
      <c r="I50" s="53" t="s">
        <v>306</v>
      </c>
      <c r="J50" s="53" t="s">
        <v>307</v>
      </c>
      <c r="K50" s="53" t="s">
        <v>113</v>
      </c>
      <c r="L50" s="53" t="s">
        <v>108</v>
      </c>
      <c r="O50" s="7" t="str">
        <f>+VLOOKUP(C50,DIRECTORIO!$A$4:$B$1001,2,0)</f>
        <v>SE</v>
      </c>
      <c r="P50" s="7">
        <f>+VLOOKUP(D50,DIRECTORIO!$D$4:$E$1001,2,0)</f>
        <v>3</v>
      </c>
      <c r="Q50" s="7" t="str">
        <f>+VLOOKUP(E50,DIRECTORIO!$F$4:$G$1001,2,0)</f>
        <v>R</v>
      </c>
      <c r="R50" s="7" t="str">
        <f t="shared" si="2"/>
        <v>48-SE-3-R</v>
      </c>
    </row>
    <row r="51" spans="1:18" ht="26.25" customHeight="1">
      <c r="A51" s="53">
        <f t="shared" si="1"/>
        <v>49</v>
      </c>
      <c r="B51" s="58" t="str">
        <f t="shared" si="0"/>
        <v>49-MO-14-R</v>
      </c>
      <c r="C51" s="54" t="s">
        <v>6</v>
      </c>
      <c r="D51" s="54" t="s">
        <v>28</v>
      </c>
      <c r="E51" s="54" t="s">
        <v>74</v>
      </c>
      <c r="F51" s="53" t="s">
        <v>311</v>
      </c>
      <c r="G51" s="53">
        <v>2009</v>
      </c>
      <c r="H51" s="59" t="s">
        <v>312</v>
      </c>
      <c r="I51" s="53" t="s">
        <v>187</v>
      </c>
      <c r="J51" s="53" t="s">
        <v>313</v>
      </c>
      <c r="K51" s="53" t="s">
        <v>314</v>
      </c>
      <c r="L51" s="53" t="s">
        <v>108</v>
      </c>
      <c r="O51" s="7" t="str">
        <f>+VLOOKUP(C51,DIRECTORIO!$A$4:$B$1001,2,0)</f>
        <v>MO</v>
      </c>
      <c r="P51" s="7">
        <f>+VLOOKUP(D51,DIRECTORIO!$D$4:$E$1001,2,0)</f>
        <v>14</v>
      </c>
      <c r="Q51" s="7" t="str">
        <f>+VLOOKUP(E51,DIRECTORIO!$F$4:$G$1001,2,0)</f>
        <v>R</v>
      </c>
      <c r="R51" s="7" t="str">
        <f t="shared" si="2"/>
        <v>49-MO-14-R</v>
      </c>
    </row>
    <row r="52" spans="1:18" ht="26.25" customHeight="1">
      <c r="A52" s="53">
        <f t="shared" si="1"/>
        <v>50</v>
      </c>
      <c r="B52" s="58" t="str">
        <f t="shared" si="0"/>
        <v>50-MO-14-R</v>
      </c>
      <c r="C52" s="54" t="s">
        <v>6</v>
      </c>
      <c r="D52" s="54" t="s">
        <v>28</v>
      </c>
      <c r="E52" s="54" t="s">
        <v>74</v>
      </c>
      <c r="F52" s="53" t="s">
        <v>315</v>
      </c>
      <c r="G52" s="53">
        <v>2005</v>
      </c>
      <c r="H52" s="59" t="s">
        <v>316</v>
      </c>
      <c r="I52" s="53" t="s">
        <v>317</v>
      </c>
      <c r="J52" s="53" t="s">
        <v>163</v>
      </c>
      <c r="K52" s="53" t="s">
        <v>318</v>
      </c>
      <c r="L52" s="53" t="s">
        <v>108</v>
      </c>
      <c r="O52" s="7" t="str">
        <f>+VLOOKUP(C52,DIRECTORIO!$A$4:$B$1001,2,0)</f>
        <v>MO</v>
      </c>
      <c r="P52" s="7">
        <f>+VLOOKUP(D52,DIRECTORIO!$D$4:$E$1001,2,0)</f>
        <v>14</v>
      </c>
      <c r="Q52" s="7" t="str">
        <f>+VLOOKUP(E52,DIRECTORIO!$F$4:$G$1001,2,0)</f>
        <v>R</v>
      </c>
      <c r="R52" s="7" t="str">
        <f t="shared" si="2"/>
        <v>50-MO-14-R</v>
      </c>
    </row>
    <row r="53" spans="1:18" ht="26.25" customHeight="1">
      <c r="A53" s="53">
        <f t="shared" si="1"/>
        <v>51</v>
      </c>
      <c r="B53" s="58" t="str">
        <f t="shared" si="0"/>
        <v>51-MO-14-R</v>
      </c>
      <c r="C53" s="54" t="s">
        <v>6</v>
      </c>
      <c r="D53" s="54" t="s">
        <v>28</v>
      </c>
      <c r="E53" s="54" t="s">
        <v>74</v>
      </c>
      <c r="F53" s="53" t="s">
        <v>319</v>
      </c>
      <c r="H53" s="59" t="s">
        <v>320</v>
      </c>
      <c r="I53" s="53" t="s">
        <v>156</v>
      </c>
      <c r="J53" s="53" t="s">
        <v>321</v>
      </c>
      <c r="K53" s="53" t="s">
        <v>322</v>
      </c>
      <c r="L53" s="53" t="s">
        <v>108</v>
      </c>
      <c r="M53" s="53" t="s">
        <v>323</v>
      </c>
      <c r="O53" s="7" t="str">
        <f>+VLOOKUP(C53,DIRECTORIO!$A$4:$B$1001,2,0)</f>
        <v>MO</v>
      </c>
      <c r="P53" s="7">
        <f>+VLOOKUP(D53,DIRECTORIO!$D$4:$E$1001,2,0)</f>
        <v>14</v>
      </c>
      <c r="Q53" s="7" t="str">
        <f>+VLOOKUP(E53,DIRECTORIO!$F$4:$G$1001,2,0)</f>
        <v>R</v>
      </c>
      <c r="R53" s="7" t="str">
        <f t="shared" si="2"/>
        <v>51-MO-14-R</v>
      </c>
    </row>
    <row r="54" spans="1:18" ht="26.25" customHeight="1">
      <c r="A54" s="53">
        <f t="shared" si="1"/>
        <v>52</v>
      </c>
      <c r="B54" s="58" t="str">
        <f t="shared" si="0"/>
        <v>52-MO-3-A</v>
      </c>
      <c r="C54" s="54" t="s">
        <v>6</v>
      </c>
      <c r="D54" s="54" t="s">
        <v>21</v>
      </c>
      <c r="E54" s="54" t="s">
        <v>10</v>
      </c>
      <c r="F54" s="53" t="s">
        <v>324</v>
      </c>
      <c r="G54" s="53">
        <v>2009</v>
      </c>
      <c r="H54" s="59" t="s">
        <v>325</v>
      </c>
      <c r="I54" s="53" t="s">
        <v>326</v>
      </c>
      <c r="J54" s="53" t="s">
        <v>327</v>
      </c>
      <c r="K54" s="53" t="s">
        <v>328</v>
      </c>
      <c r="L54" s="53" t="s">
        <v>108</v>
      </c>
      <c r="M54" s="60"/>
      <c r="O54" s="7" t="str">
        <f>+VLOOKUP(C54,DIRECTORIO!$A$4:$B$1001,2,0)</f>
        <v>MO</v>
      </c>
      <c r="P54" s="7">
        <f>+VLOOKUP(D54,DIRECTORIO!$D$4:$E$1001,2,0)</f>
        <v>3</v>
      </c>
      <c r="Q54" s="7" t="str">
        <f>+VLOOKUP(E54,DIRECTORIO!$F$4:$G$1001,2,0)</f>
        <v>A</v>
      </c>
      <c r="R54" s="7" t="str">
        <f t="shared" si="2"/>
        <v>52-MO-3-A</v>
      </c>
    </row>
    <row r="55" spans="1:18" ht="26.25" customHeight="1">
      <c r="A55" s="53">
        <f t="shared" si="1"/>
        <v>53</v>
      </c>
      <c r="B55" s="58" t="str">
        <f t="shared" si="0"/>
        <v>53-MO-6-A</v>
      </c>
      <c r="C55" s="54" t="s">
        <v>6</v>
      </c>
      <c r="D55" s="54" t="s">
        <v>39</v>
      </c>
      <c r="E55" s="54" t="s">
        <v>10</v>
      </c>
      <c r="F55" s="53" t="s">
        <v>329</v>
      </c>
      <c r="G55" s="53">
        <v>1997</v>
      </c>
      <c r="H55" s="59" t="s">
        <v>330</v>
      </c>
      <c r="I55" s="53" t="s">
        <v>122</v>
      </c>
      <c r="J55" s="53" t="s">
        <v>331</v>
      </c>
      <c r="K55" s="53">
        <f>-84-85977-62-9</f>
        <v>-86132</v>
      </c>
      <c r="L55" s="53" t="s">
        <v>108</v>
      </c>
      <c r="O55" s="7" t="str">
        <f>+VLOOKUP(C55,DIRECTORIO!$A$4:$B$1001,2,0)</f>
        <v>MO</v>
      </c>
      <c r="P55" s="7">
        <f>+VLOOKUP(D55,DIRECTORIO!$D$4:$E$1001,2,0)</f>
        <v>6</v>
      </c>
      <c r="Q55" s="7" t="str">
        <f>+VLOOKUP(E55,DIRECTORIO!$F$4:$G$1001,2,0)</f>
        <v>A</v>
      </c>
      <c r="R55" s="7" t="str">
        <f t="shared" si="2"/>
        <v>53-MO-6-A</v>
      </c>
    </row>
    <row r="56" spans="1:18" ht="26.25" customHeight="1">
      <c r="A56" s="53">
        <f t="shared" si="1"/>
        <v>54</v>
      </c>
      <c r="B56" s="58" t="str">
        <f t="shared" si="0"/>
        <v>54-MO-8-K</v>
      </c>
      <c r="C56" s="54" t="s">
        <v>6</v>
      </c>
      <c r="D56" s="54" t="s">
        <v>48</v>
      </c>
      <c r="E56" s="54" t="s">
        <v>27</v>
      </c>
      <c r="F56" s="53" t="s">
        <v>332</v>
      </c>
      <c r="G56" s="53">
        <v>2007</v>
      </c>
      <c r="H56" s="59" t="s">
        <v>333</v>
      </c>
      <c r="I56" s="53" t="s">
        <v>122</v>
      </c>
      <c r="J56" s="53" t="s">
        <v>334</v>
      </c>
      <c r="K56" s="53" t="s">
        <v>335</v>
      </c>
      <c r="L56" s="53" t="s">
        <v>108</v>
      </c>
      <c r="O56" s="7" t="str">
        <f>+VLOOKUP(C56,DIRECTORIO!$A$4:$B$1001,2,0)</f>
        <v>MO</v>
      </c>
      <c r="P56" s="7">
        <f>+VLOOKUP(D56,DIRECTORIO!$D$4:$E$1001,2,0)</f>
        <v>8</v>
      </c>
      <c r="Q56" s="7" t="str">
        <f>+VLOOKUP(E56,DIRECTORIO!$F$4:$G$1001,2,0)</f>
        <v>K</v>
      </c>
      <c r="R56" s="7" t="str">
        <f t="shared" si="2"/>
        <v>54-MO-8-K</v>
      </c>
    </row>
    <row r="57" spans="1:18" ht="26.25" customHeight="1">
      <c r="A57" s="53">
        <f t="shared" si="1"/>
        <v>55</v>
      </c>
      <c r="B57" s="58" t="str">
        <f t="shared" si="0"/>
        <v>55-MO-11-V</v>
      </c>
      <c r="C57" s="54" t="s">
        <v>6</v>
      </c>
      <c r="D57" s="54" t="s">
        <v>57</v>
      </c>
      <c r="E57" s="54" t="s">
        <v>82</v>
      </c>
      <c r="F57" s="53" t="s">
        <v>336</v>
      </c>
      <c r="G57" s="53">
        <v>2007</v>
      </c>
      <c r="H57" s="59" t="s">
        <v>337</v>
      </c>
      <c r="I57" s="53" t="s">
        <v>338</v>
      </c>
      <c r="J57" s="53" t="s">
        <v>339</v>
      </c>
      <c r="K57" s="53" t="s">
        <v>340</v>
      </c>
      <c r="L57" s="53" t="s">
        <v>108</v>
      </c>
      <c r="M57" s="60" t="s">
        <v>82</v>
      </c>
      <c r="O57" s="7" t="str">
        <f>+VLOOKUP(C57,DIRECTORIO!$A$4:$B$1001,2,0)</f>
        <v>MO</v>
      </c>
      <c r="P57" s="7">
        <f>+VLOOKUP(D57,DIRECTORIO!$D$4:$E$1001,2,0)</f>
        <v>11</v>
      </c>
      <c r="Q57" s="7" t="str">
        <f>+VLOOKUP(E57,DIRECTORIO!$F$4:$G$1001,2,0)</f>
        <v>V</v>
      </c>
      <c r="R57" s="7" t="str">
        <f t="shared" si="2"/>
        <v>55-MO-11-V</v>
      </c>
    </row>
    <row r="58" spans="1:18" ht="26.25" customHeight="1">
      <c r="A58" s="53">
        <f t="shared" si="1"/>
        <v>56</v>
      </c>
      <c r="B58" s="58" t="str">
        <f t="shared" si="0"/>
        <v>56-MO-1-K</v>
      </c>
      <c r="C58" s="54" t="s">
        <v>6</v>
      </c>
      <c r="D58" s="54" t="s">
        <v>9</v>
      </c>
      <c r="E58" s="54" t="s">
        <v>27</v>
      </c>
      <c r="F58" s="53" t="s">
        <v>341</v>
      </c>
      <c r="G58" s="53">
        <v>2009</v>
      </c>
      <c r="H58" s="59" t="s">
        <v>342</v>
      </c>
      <c r="I58" s="53" t="s">
        <v>116</v>
      </c>
      <c r="J58" s="53" t="s">
        <v>343</v>
      </c>
      <c r="K58" s="53" t="s">
        <v>344</v>
      </c>
      <c r="L58" s="53" t="s">
        <v>108</v>
      </c>
      <c r="O58" s="7" t="str">
        <f>+VLOOKUP(C58,DIRECTORIO!$A$4:$B$1001,2,0)</f>
        <v>MO</v>
      </c>
      <c r="P58" s="7">
        <f>+VLOOKUP(D58,DIRECTORIO!$D$4:$E$1001,2,0)</f>
        <v>1</v>
      </c>
      <c r="Q58" s="7" t="str">
        <f>+VLOOKUP(E58,DIRECTORIO!$F$4:$G$1001,2,0)</f>
        <v>K</v>
      </c>
      <c r="R58" s="7" t="str">
        <f t="shared" si="2"/>
        <v>56-MO-1-K</v>
      </c>
    </row>
    <row r="59" spans="1:18" ht="26.25" customHeight="1">
      <c r="A59" s="53">
        <f t="shared" si="1"/>
        <v>57</v>
      </c>
      <c r="B59" s="58" t="str">
        <f t="shared" si="0"/>
        <v>57-MO-8-T</v>
      </c>
      <c r="C59" s="54" t="s">
        <v>6</v>
      </c>
      <c r="D59" s="54" t="s">
        <v>48</v>
      </c>
      <c r="E59" s="54" t="s">
        <v>78</v>
      </c>
      <c r="F59" s="53" t="s">
        <v>345</v>
      </c>
      <c r="G59" s="53">
        <v>2008</v>
      </c>
      <c r="H59" s="59" t="s">
        <v>346</v>
      </c>
      <c r="I59" s="53" t="s">
        <v>116</v>
      </c>
      <c r="J59" s="53" t="s">
        <v>347</v>
      </c>
      <c r="K59" s="53" t="s">
        <v>348</v>
      </c>
      <c r="L59" s="53" t="s">
        <v>108</v>
      </c>
      <c r="O59" s="7" t="str">
        <f>+VLOOKUP(C59,DIRECTORIO!$A$4:$B$1001,2,0)</f>
        <v>MO</v>
      </c>
      <c r="P59" s="7">
        <f>+VLOOKUP(D59,DIRECTORIO!$D$4:$E$1001,2,0)</f>
        <v>8</v>
      </c>
      <c r="Q59" s="7" t="str">
        <f>+VLOOKUP(E59,DIRECTORIO!$F$4:$G$1001,2,0)</f>
        <v>T</v>
      </c>
      <c r="R59" s="7" t="str">
        <f t="shared" si="2"/>
        <v>57-MO-8-T</v>
      </c>
    </row>
    <row r="60" spans="1:18" ht="26.25" customHeight="1">
      <c r="A60" s="53">
        <f t="shared" si="1"/>
        <v>58</v>
      </c>
      <c r="B60" s="58" t="str">
        <f t="shared" si="0"/>
        <v>58-MO-3-C</v>
      </c>
      <c r="C60" s="54" t="s">
        <v>6</v>
      </c>
      <c r="D60" s="54" t="s">
        <v>21</v>
      </c>
      <c r="E60" s="54" t="s">
        <v>22</v>
      </c>
      <c r="F60" s="53" t="s">
        <v>349</v>
      </c>
      <c r="G60" s="53">
        <v>2001</v>
      </c>
      <c r="H60" s="59" t="s">
        <v>350</v>
      </c>
      <c r="I60" s="53" t="s">
        <v>122</v>
      </c>
      <c r="J60" s="53" t="s">
        <v>331</v>
      </c>
      <c r="K60" s="53" t="s">
        <v>351</v>
      </c>
      <c r="L60" s="53" t="s">
        <v>108</v>
      </c>
      <c r="O60" s="7" t="str">
        <f>+VLOOKUP(C60,DIRECTORIO!$A$4:$B$1001,2,0)</f>
        <v>MO</v>
      </c>
      <c r="P60" s="7">
        <f>+VLOOKUP(D60,DIRECTORIO!$D$4:$E$1001,2,0)</f>
        <v>3</v>
      </c>
      <c r="Q60" s="7" t="str">
        <f>+VLOOKUP(E60,DIRECTORIO!$F$4:$G$1001,2,0)</f>
        <v>C</v>
      </c>
      <c r="R60" s="7" t="str">
        <f t="shared" si="2"/>
        <v>58-MO-3-C</v>
      </c>
    </row>
    <row r="61" spans="1:18" ht="26.25" customHeight="1">
      <c r="A61" s="53">
        <f t="shared" si="1"/>
        <v>59</v>
      </c>
      <c r="B61" s="58" t="str">
        <f t="shared" si="0"/>
        <v>59-MO-3-R</v>
      </c>
      <c r="C61" s="54" t="s">
        <v>6</v>
      </c>
      <c r="D61" s="54" t="s">
        <v>21</v>
      </c>
      <c r="E61" s="54" t="s">
        <v>74</v>
      </c>
      <c r="F61" s="53" t="s">
        <v>352</v>
      </c>
      <c r="G61" s="53">
        <v>2002</v>
      </c>
      <c r="H61" s="59" t="s">
        <v>353</v>
      </c>
      <c r="I61" s="53" t="s">
        <v>354</v>
      </c>
      <c r="J61" s="53" t="s">
        <v>355</v>
      </c>
      <c r="K61" s="53" t="s">
        <v>356</v>
      </c>
      <c r="L61" s="53" t="s">
        <v>108</v>
      </c>
      <c r="M61" s="60"/>
      <c r="O61" s="7" t="str">
        <f>+VLOOKUP(C61,DIRECTORIO!$A$4:$B$1001,2,0)</f>
        <v>MO</v>
      </c>
      <c r="P61" s="7">
        <f>+VLOOKUP(D61,DIRECTORIO!$D$4:$E$1001,2,0)</f>
        <v>3</v>
      </c>
      <c r="Q61" s="7" t="str">
        <f>+VLOOKUP(E61,DIRECTORIO!$F$4:$G$1001,2,0)</f>
        <v>R</v>
      </c>
      <c r="R61" s="7" t="str">
        <f t="shared" si="2"/>
        <v>59-MO-3-R</v>
      </c>
    </row>
    <row r="62" spans="1:18" ht="26.25" customHeight="1">
      <c r="A62" s="91">
        <f t="shared" si="1"/>
        <v>60</v>
      </c>
      <c r="B62" s="93" t="str">
        <f t="shared" si="0"/>
        <v>60-MO-3-A</v>
      </c>
      <c r="C62" s="90" t="s">
        <v>6</v>
      </c>
      <c r="D62" s="90" t="s">
        <v>21</v>
      </c>
      <c r="E62" s="90" t="s">
        <v>10</v>
      </c>
      <c r="F62" s="91" t="s">
        <v>357</v>
      </c>
      <c r="G62" s="91">
        <v>2006</v>
      </c>
      <c r="H62" s="92" t="s">
        <v>358</v>
      </c>
      <c r="I62" s="91" t="s">
        <v>359</v>
      </c>
      <c r="J62" s="91" t="s">
        <v>360</v>
      </c>
      <c r="K62" s="91" t="s">
        <v>361</v>
      </c>
      <c r="L62" s="91" t="s">
        <v>108</v>
      </c>
      <c r="O62" s="7" t="str">
        <f>+VLOOKUP(C62,DIRECTORIO!$A$4:$B$1001,2,0)</f>
        <v>MO</v>
      </c>
      <c r="P62" s="7">
        <f>+VLOOKUP(D62,DIRECTORIO!$D$4:$E$1001,2,0)</f>
        <v>3</v>
      </c>
      <c r="Q62" s="7" t="str">
        <f>+VLOOKUP(E62,DIRECTORIO!$F$4:$G$1001,2,0)</f>
        <v>A</v>
      </c>
      <c r="R62" s="7" t="str">
        <f t="shared" si="2"/>
        <v>60-MO-3-A</v>
      </c>
    </row>
    <row r="63" spans="1:18" ht="26.25" customHeight="1">
      <c r="A63" s="84">
        <f t="shared" si="1"/>
        <v>61</v>
      </c>
      <c r="B63" s="58" t="str">
        <f t="shared" si="0"/>
        <v>61-SE-3-R</v>
      </c>
      <c r="C63" s="85" t="s">
        <v>12</v>
      </c>
      <c r="D63" s="85" t="s">
        <v>21</v>
      </c>
      <c r="E63" s="85" t="s">
        <v>74</v>
      </c>
      <c r="F63" s="94" t="s">
        <v>362</v>
      </c>
      <c r="G63" s="95">
        <v>2010</v>
      </c>
      <c r="H63" s="63" t="s">
        <v>363</v>
      </c>
      <c r="I63" s="95" t="s">
        <v>364</v>
      </c>
      <c r="J63" s="94" t="s">
        <v>365</v>
      </c>
      <c r="K63" s="94" t="s">
        <v>366</v>
      </c>
      <c r="L63" s="84" t="s">
        <v>367</v>
      </c>
      <c r="M63" s="61"/>
      <c r="O63" s="7" t="str">
        <f>+VLOOKUP(C63,DIRECTORIO!$A$4:$B$1001,2,0)</f>
        <v>SE</v>
      </c>
      <c r="P63" s="7">
        <f>+VLOOKUP(D63,DIRECTORIO!$D$4:$E$1001,2,0)</f>
        <v>3</v>
      </c>
      <c r="Q63" s="7" t="str">
        <f>+VLOOKUP(E63,DIRECTORIO!$F$4:$G$1001,2,0)</f>
        <v>R</v>
      </c>
      <c r="R63" s="7" t="str">
        <f t="shared" si="2"/>
        <v>61-SE-3-R</v>
      </c>
    </row>
    <row r="64" spans="1:18" ht="26.25" customHeight="1">
      <c r="A64" s="84">
        <f t="shared" si="1"/>
        <v>62</v>
      </c>
      <c r="B64" s="58" t="str">
        <f t="shared" si="0"/>
        <v>62-MO-14-R</v>
      </c>
      <c r="C64" s="85" t="s">
        <v>6</v>
      </c>
      <c r="D64" s="85" t="s">
        <v>28</v>
      </c>
      <c r="E64" s="85" t="s">
        <v>74</v>
      </c>
      <c r="F64" s="84" t="s">
        <v>368</v>
      </c>
      <c r="G64" s="84">
        <v>1998</v>
      </c>
      <c r="H64" s="59" t="s">
        <v>369</v>
      </c>
      <c r="I64" s="84" t="s">
        <v>122</v>
      </c>
      <c r="J64" s="84" t="s">
        <v>331</v>
      </c>
      <c r="K64" s="84" t="s">
        <v>370</v>
      </c>
      <c r="L64" s="84" t="s">
        <v>108</v>
      </c>
      <c r="O64" s="7" t="str">
        <f>+VLOOKUP(C64,DIRECTORIO!$A$4:$B$1001,2,0)</f>
        <v>MO</v>
      </c>
      <c r="P64" s="7">
        <f>+VLOOKUP(D64,DIRECTORIO!$D$4:$E$1001,2,0)</f>
        <v>14</v>
      </c>
      <c r="Q64" s="7" t="str">
        <f>+VLOOKUP(E64,DIRECTORIO!$F$4:$G$1001,2,0)</f>
        <v>R</v>
      </c>
      <c r="R64" s="7" t="str">
        <f t="shared" si="2"/>
        <v>62-MO-14-R</v>
      </c>
    </row>
    <row r="65" spans="1:18" ht="26.25" customHeight="1">
      <c r="A65" s="84">
        <f t="shared" si="1"/>
        <v>63</v>
      </c>
      <c r="B65" s="58" t="str">
        <f t="shared" si="0"/>
        <v>63-MO-14-R</v>
      </c>
      <c r="C65" s="85" t="s">
        <v>6</v>
      </c>
      <c r="D65" s="85" t="s">
        <v>28</v>
      </c>
      <c r="E65" s="85" t="s">
        <v>74</v>
      </c>
      <c r="F65" s="84" t="s">
        <v>371</v>
      </c>
      <c r="G65" s="84">
        <v>2002</v>
      </c>
      <c r="H65" s="59" t="s">
        <v>372</v>
      </c>
      <c r="I65" s="84" t="s">
        <v>338</v>
      </c>
      <c r="J65" s="84" t="s">
        <v>373</v>
      </c>
      <c r="K65" s="84" t="s">
        <v>374</v>
      </c>
      <c r="L65" s="84" t="s">
        <v>108</v>
      </c>
      <c r="O65" s="7" t="str">
        <f>+VLOOKUP(C65,DIRECTORIO!$A$4:$B$1001,2,0)</f>
        <v>MO</v>
      </c>
      <c r="P65" s="7">
        <f>+VLOOKUP(D65,DIRECTORIO!$D$4:$E$1001,2,0)</f>
        <v>14</v>
      </c>
      <c r="Q65" s="7" t="str">
        <f>+VLOOKUP(E65,DIRECTORIO!$F$4:$G$1001,2,0)</f>
        <v>R</v>
      </c>
      <c r="R65" s="7" t="str">
        <f t="shared" si="2"/>
        <v>63-MO-14-R</v>
      </c>
    </row>
    <row r="66" spans="1:18" ht="26.25" customHeight="1">
      <c r="A66" s="84">
        <f t="shared" si="1"/>
        <v>64</v>
      </c>
      <c r="B66" s="58" t="str">
        <f t="shared" si="0"/>
        <v>64-MO-3-A</v>
      </c>
      <c r="C66" s="85" t="s">
        <v>6</v>
      </c>
      <c r="D66" s="85" t="s">
        <v>21</v>
      </c>
      <c r="E66" s="85" t="s">
        <v>10</v>
      </c>
      <c r="F66" s="84" t="s">
        <v>375</v>
      </c>
      <c r="G66" s="84">
        <v>2004</v>
      </c>
      <c r="H66" s="59" t="s">
        <v>376</v>
      </c>
      <c r="I66" s="84" t="s">
        <v>377</v>
      </c>
      <c r="J66" s="84" t="s">
        <v>378</v>
      </c>
      <c r="K66" s="84" t="s">
        <v>379</v>
      </c>
      <c r="L66" s="84" t="s">
        <v>108</v>
      </c>
      <c r="O66" s="7" t="str">
        <f>+VLOOKUP(C66,DIRECTORIO!$A$4:$B$1001,2,0)</f>
        <v>MO</v>
      </c>
      <c r="P66" s="7">
        <f>+VLOOKUP(D66,DIRECTORIO!$D$4:$E$1001,2,0)</f>
        <v>3</v>
      </c>
      <c r="Q66" s="7" t="str">
        <f>+VLOOKUP(E66,DIRECTORIO!$F$4:$G$1001,2,0)</f>
        <v>A</v>
      </c>
      <c r="R66" s="7" t="str">
        <f t="shared" si="2"/>
        <v>64-MO-3-A</v>
      </c>
    </row>
    <row r="67" spans="1:18" ht="26.25" customHeight="1">
      <c r="A67" s="84">
        <f t="shared" si="1"/>
        <v>65</v>
      </c>
      <c r="B67" s="58" t="str">
        <f t="shared" ref="B67:B130" si="3">+IF(R67=0,"",R67)</f>
        <v>65-MO-14-R</v>
      </c>
      <c r="C67" s="85" t="s">
        <v>6</v>
      </c>
      <c r="D67" s="85" t="s">
        <v>28</v>
      </c>
      <c r="E67" s="85" t="s">
        <v>74</v>
      </c>
      <c r="F67" s="84" t="s">
        <v>380</v>
      </c>
      <c r="G67" s="84">
        <v>2006</v>
      </c>
      <c r="H67" s="59" t="s">
        <v>381</v>
      </c>
      <c r="I67" s="84" t="s">
        <v>382</v>
      </c>
      <c r="J67" s="84" t="s">
        <v>383</v>
      </c>
      <c r="K67" s="84" t="s">
        <v>384</v>
      </c>
      <c r="L67" s="84" t="s">
        <v>108</v>
      </c>
      <c r="O67" s="7" t="str">
        <f>+VLOOKUP(C67,DIRECTORIO!$A$4:$B$1001,2,0)</f>
        <v>MO</v>
      </c>
      <c r="P67" s="7">
        <f>+VLOOKUP(D67,DIRECTORIO!$D$4:$E$1001,2,0)</f>
        <v>14</v>
      </c>
      <c r="Q67" s="7" t="str">
        <f>+VLOOKUP(E67,DIRECTORIO!$F$4:$G$1001,2,0)</f>
        <v>R</v>
      </c>
      <c r="R67" s="7" t="str">
        <f t="shared" si="2"/>
        <v>65-MO-14-R</v>
      </c>
    </row>
    <row r="68" spans="1:18" ht="26.25" customHeight="1">
      <c r="A68" s="84">
        <f t="shared" ref="A68:A131" si="4">+A67+1</f>
        <v>66</v>
      </c>
      <c r="B68" s="58" t="str">
        <f t="shared" si="3"/>
        <v>66-MO-1-K</v>
      </c>
      <c r="C68" s="85" t="s">
        <v>6</v>
      </c>
      <c r="D68" s="85" t="s">
        <v>9</v>
      </c>
      <c r="E68" s="85" t="s">
        <v>27</v>
      </c>
      <c r="F68" s="84" t="s">
        <v>385</v>
      </c>
      <c r="G68" s="84">
        <v>2007</v>
      </c>
      <c r="H68" s="59" t="s">
        <v>386</v>
      </c>
      <c r="I68" s="84" t="s">
        <v>105</v>
      </c>
      <c r="J68" s="84" t="s">
        <v>106</v>
      </c>
      <c r="K68" s="84" t="s">
        <v>387</v>
      </c>
      <c r="L68" s="84" t="s">
        <v>108</v>
      </c>
      <c r="O68" s="7" t="str">
        <f>+VLOOKUP(C68,DIRECTORIO!$A$4:$B$1001,2,0)</f>
        <v>MO</v>
      </c>
      <c r="P68" s="7">
        <f>+VLOOKUP(D68,DIRECTORIO!$D$4:$E$1001,2,0)</f>
        <v>1</v>
      </c>
      <c r="Q68" s="7" t="str">
        <f>+VLOOKUP(E68,DIRECTORIO!$F$4:$G$1001,2,0)</f>
        <v>K</v>
      </c>
      <c r="R68" s="7" t="str">
        <f t="shared" ref="R68:R131" si="5">+CONCATENATE(A68,"-",O68,"-",P68,"-",Q68)</f>
        <v>66-MO-1-K</v>
      </c>
    </row>
    <row r="69" spans="1:18" ht="26.25" customHeight="1">
      <c r="A69" s="84">
        <f t="shared" si="4"/>
        <v>67</v>
      </c>
      <c r="B69" s="58" t="str">
        <f t="shared" si="3"/>
        <v>67-MO-3-W</v>
      </c>
      <c r="C69" s="85" t="s">
        <v>6</v>
      </c>
      <c r="D69" s="85" t="s">
        <v>21</v>
      </c>
      <c r="E69" s="85" t="s">
        <v>84</v>
      </c>
      <c r="F69" s="84" t="s">
        <v>388</v>
      </c>
      <c r="G69" s="84">
        <v>2009</v>
      </c>
      <c r="H69" s="59" t="s">
        <v>389</v>
      </c>
      <c r="I69" s="84" t="s">
        <v>148</v>
      </c>
      <c r="J69" s="84" t="s">
        <v>390</v>
      </c>
      <c r="K69" s="84" t="s">
        <v>391</v>
      </c>
      <c r="L69" s="84" t="s">
        <v>108</v>
      </c>
      <c r="M69" s="60"/>
      <c r="O69" s="7" t="str">
        <f>+VLOOKUP(C69,DIRECTORIO!$A$4:$B$1001,2,0)</f>
        <v>MO</v>
      </c>
      <c r="P69" s="7">
        <f>+VLOOKUP(D69,DIRECTORIO!$D$4:$E$1001,2,0)</f>
        <v>3</v>
      </c>
      <c r="Q69" s="7" t="str">
        <f>+VLOOKUP(E69,DIRECTORIO!$F$4:$G$1001,2,0)</f>
        <v>W</v>
      </c>
      <c r="R69" s="7" t="str">
        <f t="shared" si="5"/>
        <v>67-MO-3-W</v>
      </c>
    </row>
    <row r="70" spans="1:18" ht="26.25" customHeight="1">
      <c r="A70" s="84">
        <f t="shared" si="4"/>
        <v>68</v>
      </c>
      <c r="B70" s="58" t="str">
        <f t="shared" si="3"/>
        <v>68-MO-3-F</v>
      </c>
      <c r="C70" s="85" t="s">
        <v>6</v>
      </c>
      <c r="D70" s="85" t="s">
        <v>21</v>
      </c>
      <c r="E70" s="85" t="s">
        <v>40</v>
      </c>
      <c r="F70" s="84" t="s">
        <v>392</v>
      </c>
      <c r="G70" s="84">
        <v>2002</v>
      </c>
      <c r="H70" s="59" t="s">
        <v>393</v>
      </c>
      <c r="I70" s="84" t="s">
        <v>394</v>
      </c>
      <c r="J70" s="84" t="s">
        <v>355</v>
      </c>
      <c r="K70" s="84" t="s">
        <v>395</v>
      </c>
      <c r="L70" s="84" t="s">
        <v>108</v>
      </c>
      <c r="O70" s="7" t="str">
        <f>+VLOOKUP(C70,DIRECTORIO!$A$4:$B$1001,2,0)</f>
        <v>MO</v>
      </c>
      <c r="P70" s="7">
        <f>+VLOOKUP(D70,DIRECTORIO!$D$4:$E$1001,2,0)</f>
        <v>3</v>
      </c>
      <c r="Q70" s="7" t="str">
        <f>+VLOOKUP(E70,DIRECTORIO!$F$4:$G$1001,2,0)</f>
        <v>F</v>
      </c>
      <c r="R70" s="7" t="str">
        <f t="shared" si="5"/>
        <v>68-MO-3-F</v>
      </c>
    </row>
    <row r="71" spans="1:18" ht="26.25" customHeight="1">
      <c r="A71" s="84">
        <f t="shared" si="4"/>
        <v>69</v>
      </c>
      <c r="B71" s="58" t="str">
        <f t="shared" si="3"/>
        <v>69-MO-3-R</v>
      </c>
      <c r="C71" s="85" t="s">
        <v>6</v>
      </c>
      <c r="D71" s="85" t="s">
        <v>21</v>
      </c>
      <c r="E71" s="85" t="s">
        <v>74</v>
      </c>
      <c r="F71" s="84" t="s">
        <v>396</v>
      </c>
      <c r="G71" s="84">
        <v>2003</v>
      </c>
      <c r="H71" s="59" t="s">
        <v>397</v>
      </c>
      <c r="I71" s="84" t="s">
        <v>398</v>
      </c>
      <c r="J71" s="84" t="s">
        <v>123</v>
      </c>
      <c r="K71" s="84" t="s">
        <v>399</v>
      </c>
      <c r="L71" s="84" t="s">
        <v>108</v>
      </c>
      <c r="M71" s="60"/>
      <c r="O71" s="7" t="str">
        <f>+VLOOKUP(C71,DIRECTORIO!$A$4:$B$1001,2,0)</f>
        <v>MO</v>
      </c>
      <c r="P71" s="7">
        <f>+VLOOKUP(D71,DIRECTORIO!$D$4:$E$1001,2,0)</f>
        <v>3</v>
      </c>
      <c r="Q71" s="7" t="str">
        <f>+VLOOKUP(E71,DIRECTORIO!$F$4:$G$1001,2,0)</f>
        <v>R</v>
      </c>
      <c r="R71" s="7" t="str">
        <f t="shared" si="5"/>
        <v>69-MO-3-R</v>
      </c>
    </row>
    <row r="72" spans="1:18" ht="26.25" customHeight="1">
      <c r="A72" s="91">
        <f t="shared" si="4"/>
        <v>70</v>
      </c>
      <c r="B72" s="93" t="str">
        <f t="shared" si="3"/>
        <v>70-MO-3-R</v>
      </c>
      <c r="C72" s="90" t="s">
        <v>6</v>
      </c>
      <c r="D72" s="90" t="s">
        <v>21</v>
      </c>
      <c r="E72" s="90" t="s">
        <v>74</v>
      </c>
      <c r="F72" s="91" t="s">
        <v>400</v>
      </c>
      <c r="G72" s="91">
        <v>2010</v>
      </c>
      <c r="H72" s="92" t="s">
        <v>401</v>
      </c>
      <c r="I72" s="91" t="s">
        <v>116</v>
      </c>
      <c r="J72" s="91" t="s">
        <v>402</v>
      </c>
      <c r="K72" s="91" t="s">
        <v>403</v>
      </c>
      <c r="L72" s="91" t="s">
        <v>108</v>
      </c>
      <c r="M72" s="60"/>
      <c r="O72" s="7" t="str">
        <f>+VLOOKUP(C72,DIRECTORIO!$A$4:$B$1001,2,0)</f>
        <v>MO</v>
      </c>
      <c r="P72" s="7">
        <f>+VLOOKUP(D72,DIRECTORIO!$D$4:$E$1001,2,0)</f>
        <v>3</v>
      </c>
      <c r="Q72" s="7" t="str">
        <f>+VLOOKUP(E72,DIRECTORIO!$F$4:$G$1001,2,0)</f>
        <v>R</v>
      </c>
      <c r="R72" s="7" t="str">
        <f t="shared" si="5"/>
        <v>70-MO-3-R</v>
      </c>
    </row>
    <row r="73" spans="1:18" ht="26.25" customHeight="1">
      <c r="A73" s="53">
        <f t="shared" si="4"/>
        <v>71</v>
      </c>
      <c r="B73" s="58" t="str">
        <f t="shared" si="3"/>
        <v>71-MO-3-E</v>
      </c>
      <c r="C73" s="54" t="s">
        <v>6</v>
      </c>
      <c r="D73" s="54" t="s">
        <v>21</v>
      </c>
      <c r="E73" s="54" t="s">
        <v>34</v>
      </c>
      <c r="F73" s="53" t="s">
        <v>404</v>
      </c>
      <c r="G73" s="53">
        <v>2008</v>
      </c>
      <c r="H73" s="59" t="s">
        <v>405</v>
      </c>
      <c r="I73" s="53" t="s">
        <v>122</v>
      </c>
      <c r="J73" s="53" t="s">
        <v>123</v>
      </c>
      <c r="K73" s="53" t="s">
        <v>406</v>
      </c>
      <c r="L73" s="53" t="s">
        <v>108</v>
      </c>
      <c r="O73" s="7" t="str">
        <f>+VLOOKUP(C73,DIRECTORIO!$A$4:$B$1001,2,0)</f>
        <v>MO</v>
      </c>
      <c r="P73" s="7">
        <f>+VLOOKUP(D73,DIRECTORIO!$D$4:$E$1001,2,0)</f>
        <v>3</v>
      </c>
      <c r="Q73" s="7" t="str">
        <f>+VLOOKUP(E73,DIRECTORIO!$F$4:$G$1001,2,0)</f>
        <v>E</v>
      </c>
      <c r="R73" s="7" t="str">
        <f t="shared" si="5"/>
        <v>71-MO-3-E</v>
      </c>
    </row>
    <row r="74" spans="1:18" ht="26.25" customHeight="1">
      <c r="A74" s="53">
        <f t="shared" si="4"/>
        <v>72</v>
      </c>
      <c r="B74" s="58" t="str">
        <f t="shared" si="3"/>
        <v>72-MO-2-R</v>
      </c>
      <c r="C74" s="54" t="s">
        <v>6</v>
      </c>
      <c r="D74" s="54" t="s">
        <v>15</v>
      </c>
      <c r="E74" s="54" t="s">
        <v>74</v>
      </c>
      <c r="F74" s="53" t="s">
        <v>396</v>
      </c>
      <c r="G74" s="53">
        <v>2000</v>
      </c>
      <c r="H74" s="59" t="s">
        <v>407</v>
      </c>
      <c r="I74" s="53" t="s">
        <v>122</v>
      </c>
      <c r="J74" s="53" t="s">
        <v>123</v>
      </c>
      <c r="K74" s="53" t="s">
        <v>408</v>
      </c>
      <c r="L74" s="53" t="s">
        <v>108</v>
      </c>
      <c r="M74" s="60"/>
      <c r="O74" s="7" t="str">
        <f>+VLOOKUP(C74,DIRECTORIO!$A$4:$B$1001,2,0)</f>
        <v>MO</v>
      </c>
      <c r="P74" s="7">
        <f>+VLOOKUP(D74,DIRECTORIO!$D$4:$E$1001,2,0)</f>
        <v>2</v>
      </c>
      <c r="Q74" s="7" t="str">
        <f>+VLOOKUP(E74,DIRECTORIO!$F$4:$G$1001,2,0)</f>
        <v>R</v>
      </c>
      <c r="R74" s="7" t="str">
        <f t="shared" si="5"/>
        <v>72-MO-2-R</v>
      </c>
    </row>
    <row r="75" spans="1:18" ht="26.25" customHeight="1">
      <c r="A75" s="53">
        <f t="shared" si="4"/>
        <v>73</v>
      </c>
      <c r="B75" s="58" t="str">
        <f t="shared" si="3"/>
        <v>73-MO-11-K</v>
      </c>
      <c r="C75" s="54" t="s">
        <v>6</v>
      </c>
      <c r="D75" s="54" t="s">
        <v>57</v>
      </c>
      <c r="E75" s="54" t="s">
        <v>27</v>
      </c>
      <c r="F75" s="53" t="s">
        <v>409</v>
      </c>
      <c r="G75" s="53">
        <v>2002</v>
      </c>
      <c r="H75" s="59" t="s">
        <v>410</v>
      </c>
      <c r="I75" s="53" t="s">
        <v>411</v>
      </c>
      <c r="J75" s="53" t="s">
        <v>412</v>
      </c>
      <c r="K75" s="53" t="s">
        <v>413</v>
      </c>
      <c r="L75" s="53" t="s">
        <v>108</v>
      </c>
      <c r="M75" s="60"/>
      <c r="O75" s="7" t="str">
        <f>+VLOOKUP(C75,DIRECTORIO!$A$4:$B$1001,2,0)</f>
        <v>MO</v>
      </c>
      <c r="P75" s="7">
        <f>+VLOOKUP(D75,DIRECTORIO!$D$4:$E$1001,2,0)</f>
        <v>11</v>
      </c>
      <c r="Q75" s="7" t="str">
        <f>+VLOOKUP(E75,DIRECTORIO!$F$4:$G$1001,2,0)</f>
        <v>K</v>
      </c>
      <c r="R75" s="7" t="str">
        <f t="shared" si="5"/>
        <v>73-MO-11-K</v>
      </c>
    </row>
    <row r="76" spans="1:18" ht="26.25" customHeight="1">
      <c r="A76" s="53">
        <f t="shared" si="4"/>
        <v>74</v>
      </c>
      <c r="B76" s="58" t="str">
        <f t="shared" si="3"/>
        <v>74-MO-5-U</v>
      </c>
      <c r="C76" s="54" t="s">
        <v>6</v>
      </c>
      <c r="D76" s="54" t="s">
        <v>33</v>
      </c>
      <c r="E76" s="54" t="s">
        <v>80</v>
      </c>
      <c r="F76" s="53" t="s">
        <v>414</v>
      </c>
      <c r="G76" s="53">
        <v>2006</v>
      </c>
      <c r="H76" s="59" t="s">
        <v>415</v>
      </c>
      <c r="I76" s="53" t="s">
        <v>416</v>
      </c>
      <c r="J76" s="53" t="s">
        <v>417</v>
      </c>
      <c r="K76" s="53" t="s">
        <v>418</v>
      </c>
      <c r="L76" s="53" t="s">
        <v>108</v>
      </c>
      <c r="O76" s="7" t="str">
        <f>+VLOOKUP(C76,DIRECTORIO!$A$4:$B$1001,2,0)</f>
        <v>MO</v>
      </c>
      <c r="P76" s="7">
        <f>+VLOOKUP(D76,DIRECTORIO!$D$4:$E$1001,2,0)</f>
        <v>5</v>
      </c>
      <c r="Q76" s="7" t="str">
        <f>+VLOOKUP(E76,DIRECTORIO!$F$4:$G$1001,2,0)</f>
        <v>U</v>
      </c>
      <c r="R76" s="7" t="str">
        <f t="shared" si="5"/>
        <v>74-MO-5-U</v>
      </c>
    </row>
    <row r="77" spans="1:18" ht="26.25" customHeight="1">
      <c r="A77" s="53">
        <f t="shared" si="4"/>
        <v>75</v>
      </c>
      <c r="B77" s="58" t="str">
        <f t="shared" si="3"/>
        <v>75-MO-5-T</v>
      </c>
      <c r="C77" s="54" t="s">
        <v>6</v>
      </c>
      <c r="D77" s="54" t="s">
        <v>33</v>
      </c>
      <c r="E77" s="54" t="s">
        <v>78</v>
      </c>
      <c r="F77" s="53" t="s">
        <v>419</v>
      </c>
      <c r="G77" s="53">
        <v>2002</v>
      </c>
      <c r="H77" s="59" t="s">
        <v>420</v>
      </c>
      <c r="I77" s="53" t="s">
        <v>116</v>
      </c>
      <c r="J77" s="53" t="s">
        <v>421</v>
      </c>
      <c r="K77" s="53" t="s">
        <v>422</v>
      </c>
      <c r="L77" s="53" t="s">
        <v>108</v>
      </c>
      <c r="O77" s="7" t="str">
        <f>+VLOOKUP(C77,DIRECTORIO!$A$4:$B$1001,2,0)</f>
        <v>MO</v>
      </c>
      <c r="P77" s="7">
        <f>+VLOOKUP(D77,DIRECTORIO!$D$4:$E$1001,2,0)</f>
        <v>5</v>
      </c>
      <c r="Q77" s="7" t="str">
        <f>+VLOOKUP(E77,DIRECTORIO!$F$4:$G$1001,2,0)</f>
        <v>T</v>
      </c>
      <c r="R77" s="7" t="str">
        <f t="shared" si="5"/>
        <v>75-MO-5-T</v>
      </c>
    </row>
    <row r="78" spans="1:18" ht="26.25" customHeight="1">
      <c r="A78" s="53">
        <f t="shared" si="4"/>
        <v>76</v>
      </c>
      <c r="B78" s="58" t="str">
        <f t="shared" si="3"/>
        <v>76-MO-7-W</v>
      </c>
      <c r="C78" s="54" t="s">
        <v>6</v>
      </c>
      <c r="D78" s="54" t="s">
        <v>45</v>
      </c>
      <c r="E78" s="54" t="s">
        <v>84</v>
      </c>
      <c r="F78" s="53" t="s">
        <v>423</v>
      </c>
      <c r="G78" s="53">
        <v>2008</v>
      </c>
      <c r="H78" s="59" t="s">
        <v>424</v>
      </c>
      <c r="I78" s="53" t="s">
        <v>425</v>
      </c>
      <c r="J78" s="53" t="s">
        <v>417</v>
      </c>
      <c r="K78" s="53" t="s">
        <v>426</v>
      </c>
      <c r="L78" s="53" t="s">
        <v>108</v>
      </c>
      <c r="M78" s="60"/>
      <c r="O78" s="7" t="str">
        <f>+VLOOKUP(C78,DIRECTORIO!$A$4:$B$1001,2,0)</f>
        <v>MO</v>
      </c>
      <c r="P78" s="7">
        <f>+VLOOKUP(D78,DIRECTORIO!$D$4:$E$1001,2,0)</f>
        <v>7</v>
      </c>
      <c r="Q78" s="7" t="str">
        <f>+VLOOKUP(E78,DIRECTORIO!$F$4:$G$1001,2,0)</f>
        <v>W</v>
      </c>
      <c r="R78" s="7" t="str">
        <f t="shared" si="5"/>
        <v>76-MO-7-W</v>
      </c>
    </row>
    <row r="79" spans="1:18" ht="26.25" customHeight="1">
      <c r="A79" s="53">
        <f t="shared" si="4"/>
        <v>77</v>
      </c>
      <c r="B79" s="58" t="str">
        <f t="shared" si="3"/>
        <v>77-MO-5-U</v>
      </c>
      <c r="C79" s="54" t="s">
        <v>6</v>
      </c>
      <c r="D79" s="54" t="s">
        <v>33</v>
      </c>
      <c r="E79" s="54" t="s">
        <v>80</v>
      </c>
      <c r="F79" s="53" t="s">
        <v>414</v>
      </c>
      <c r="G79" s="53">
        <v>2002</v>
      </c>
      <c r="H79" s="59" t="s">
        <v>427</v>
      </c>
      <c r="I79" s="53" t="s">
        <v>425</v>
      </c>
      <c r="J79" s="53" t="s">
        <v>417</v>
      </c>
      <c r="K79" s="53" t="s">
        <v>428</v>
      </c>
      <c r="L79" s="53" t="s">
        <v>108</v>
      </c>
      <c r="O79" s="7" t="str">
        <f>+VLOOKUP(C79,DIRECTORIO!$A$4:$B$1001,2,0)</f>
        <v>MO</v>
      </c>
      <c r="P79" s="7">
        <f>+VLOOKUP(D79,DIRECTORIO!$D$4:$E$1001,2,0)</f>
        <v>5</v>
      </c>
      <c r="Q79" s="7" t="str">
        <f>+VLOOKUP(E79,DIRECTORIO!$F$4:$G$1001,2,0)</f>
        <v>U</v>
      </c>
      <c r="R79" s="7" t="str">
        <f t="shared" si="5"/>
        <v>77-MO-5-U</v>
      </c>
    </row>
    <row r="80" spans="1:18" ht="26.25" customHeight="1">
      <c r="A80" s="53">
        <f t="shared" si="4"/>
        <v>78</v>
      </c>
      <c r="B80" s="58" t="str">
        <f t="shared" si="3"/>
        <v>78-MO-5-U</v>
      </c>
      <c r="C80" s="54" t="s">
        <v>6</v>
      </c>
      <c r="D80" s="54" t="s">
        <v>33</v>
      </c>
      <c r="E80" s="54" t="s">
        <v>80</v>
      </c>
      <c r="F80" s="53" t="s">
        <v>414</v>
      </c>
      <c r="G80" s="53">
        <v>2004</v>
      </c>
      <c r="H80" s="59" t="s">
        <v>429</v>
      </c>
      <c r="I80" s="53" t="s">
        <v>425</v>
      </c>
      <c r="J80" s="53" t="s">
        <v>417</v>
      </c>
      <c r="K80" s="53" t="s">
        <v>430</v>
      </c>
      <c r="L80" s="53" t="s">
        <v>108</v>
      </c>
      <c r="O80" s="7" t="str">
        <f>+VLOOKUP(C80,DIRECTORIO!$A$4:$B$1001,2,0)</f>
        <v>MO</v>
      </c>
      <c r="P80" s="7">
        <f>+VLOOKUP(D80,DIRECTORIO!$D$4:$E$1001,2,0)</f>
        <v>5</v>
      </c>
      <c r="Q80" s="7" t="str">
        <f>+VLOOKUP(E80,DIRECTORIO!$F$4:$G$1001,2,0)</f>
        <v>U</v>
      </c>
      <c r="R80" s="7" t="str">
        <f t="shared" si="5"/>
        <v>78-MO-5-U</v>
      </c>
    </row>
    <row r="81" spans="1:18" ht="26.25" customHeight="1">
      <c r="A81" s="53">
        <f t="shared" si="4"/>
        <v>79</v>
      </c>
      <c r="B81" s="58" t="str">
        <f t="shared" si="3"/>
        <v>79-MO-7-W</v>
      </c>
      <c r="C81" s="54" t="s">
        <v>6</v>
      </c>
      <c r="D81" s="54" t="s">
        <v>45</v>
      </c>
      <c r="E81" s="54" t="s">
        <v>84</v>
      </c>
      <c r="F81" s="53" t="s">
        <v>431</v>
      </c>
      <c r="G81" s="53">
        <v>2008</v>
      </c>
      <c r="H81" s="59" t="s">
        <v>432</v>
      </c>
      <c r="I81" s="53" t="s">
        <v>425</v>
      </c>
      <c r="J81" s="53" t="s">
        <v>417</v>
      </c>
      <c r="K81" s="53" t="s">
        <v>433</v>
      </c>
      <c r="L81" s="53" t="s">
        <v>108</v>
      </c>
      <c r="M81" s="60"/>
      <c r="O81" s="7" t="str">
        <f>+VLOOKUP(C81,DIRECTORIO!$A$4:$B$1001,2,0)</f>
        <v>MO</v>
      </c>
      <c r="P81" s="7">
        <f>+VLOOKUP(D81,DIRECTORIO!$D$4:$E$1001,2,0)</f>
        <v>7</v>
      </c>
      <c r="Q81" s="7" t="str">
        <f>+VLOOKUP(E81,DIRECTORIO!$F$4:$G$1001,2,0)</f>
        <v>W</v>
      </c>
      <c r="R81" s="7" t="str">
        <f t="shared" si="5"/>
        <v>79-MO-7-W</v>
      </c>
    </row>
    <row r="82" spans="1:18" ht="26.25" customHeight="1">
      <c r="A82" s="53">
        <f t="shared" si="4"/>
        <v>80</v>
      </c>
      <c r="B82" s="58" t="str">
        <f t="shared" si="3"/>
        <v>80-MO-7-W</v>
      </c>
      <c r="C82" s="54" t="s">
        <v>6</v>
      </c>
      <c r="D82" s="54" t="s">
        <v>45</v>
      </c>
      <c r="E82" s="54" t="s">
        <v>84</v>
      </c>
      <c r="F82" s="53" t="s">
        <v>434</v>
      </c>
      <c r="G82" s="53">
        <v>2008</v>
      </c>
      <c r="H82" s="59" t="s">
        <v>435</v>
      </c>
      <c r="I82" s="53" t="s">
        <v>425</v>
      </c>
      <c r="J82" s="53" t="s">
        <v>417</v>
      </c>
      <c r="K82" s="53" t="s">
        <v>436</v>
      </c>
      <c r="L82" s="53" t="s">
        <v>108</v>
      </c>
      <c r="M82" s="60"/>
      <c r="O82" s="7" t="str">
        <f>+VLOOKUP(C82,DIRECTORIO!$A$4:$B$1001,2,0)</f>
        <v>MO</v>
      </c>
      <c r="P82" s="7">
        <f>+VLOOKUP(D82,DIRECTORIO!$D$4:$E$1001,2,0)</f>
        <v>7</v>
      </c>
      <c r="Q82" s="7" t="str">
        <f>+VLOOKUP(E82,DIRECTORIO!$F$4:$G$1001,2,0)</f>
        <v>W</v>
      </c>
      <c r="R82" s="7" t="str">
        <f t="shared" si="5"/>
        <v>80-MO-7-W</v>
      </c>
    </row>
    <row r="83" spans="1:18" ht="26.25" customHeight="1">
      <c r="A83" s="53">
        <f t="shared" si="4"/>
        <v>81</v>
      </c>
      <c r="B83" s="58" t="str">
        <f t="shared" si="3"/>
        <v>81-MO-5-T</v>
      </c>
      <c r="C83" s="54" t="s">
        <v>6</v>
      </c>
      <c r="D83" s="54" t="s">
        <v>33</v>
      </c>
      <c r="E83" s="54" t="s">
        <v>78</v>
      </c>
      <c r="F83" s="53" t="s">
        <v>437</v>
      </c>
      <c r="G83" s="53">
        <v>2002</v>
      </c>
      <c r="H83" s="59" t="s">
        <v>438</v>
      </c>
      <c r="I83" s="53" t="s">
        <v>411</v>
      </c>
      <c r="J83" s="53" t="s">
        <v>412</v>
      </c>
      <c r="K83" s="53" t="s">
        <v>439</v>
      </c>
      <c r="L83" s="53" t="s">
        <v>108</v>
      </c>
      <c r="O83" s="7" t="str">
        <f>+VLOOKUP(C83,DIRECTORIO!$A$4:$B$1001,2,0)</f>
        <v>MO</v>
      </c>
      <c r="P83" s="7">
        <f>+VLOOKUP(D83,DIRECTORIO!$D$4:$E$1001,2,0)</f>
        <v>5</v>
      </c>
      <c r="Q83" s="7" t="str">
        <f>+VLOOKUP(E83,DIRECTORIO!$F$4:$G$1001,2,0)</f>
        <v>T</v>
      </c>
      <c r="R83" s="7" t="str">
        <f t="shared" si="5"/>
        <v>81-MO-5-T</v>
      </c>
    </row>
    <row r="84" spans="1:18" ht="26.25" customHeight="1">
      <c r="A84" s="53">
        <f t="shared" si="4"/>
        <v>82</v>
      </c>
      <c r="B84" s="58" t="str">
        <f t="shared" si="3"/>
        <v>82-MO-7-W</v>
      </c>
      <c r="C84" s="54" t="s">
        <v>6</v>
      </c>
      <c r="D84" s="54" t="s">
        <v>45</v>
      </c>
      <c r="E84" s="54" t="s">
        <v>84</v>
      </c>
      <c r="F84" s="53" t="s">
        <v>440</v>
      </c>
      <c r="G84" s="53">
        <v>2005</v>
      </c>
      <c r="H84" s="59" t="s">
        <v>441</v>
      </c>
      <c r="I84" s="53" t="s">
        <v>425</v>
      </c>
      <c r="J84" s="53" t="s">
        <v>417</v>
      </c>
      <c r="K84" s="53" t="s">
        <v>442</v>
      </c>
      <c r="L84" s="53" t="s">
        <v>108</v>
      </c>
      <c r="M84" s="60"/>
      <c r="O84" s="7" t="str">
        <f>+VLOOKUP(C84,DIRECTORIO!$A$4:$B$1001,2,0)</f>
        <v>MO</v>
      </c>
      <c r="P84" s="7">
        <f>+VLOOKUP(D84,DIRECTORIO!$D$4:$E$1001,2,0)</f>
        <v>7</v>
      </c>
      <c r="Q84" s="7" t="str">
        <f>+VLOOKUP(E84,DIRECTORIO!$F$4:$G$1001,2,0)</f>
        <v>W</v>
      </c>
      <c r="R84" s="7" t="str">
        <f t="shared" si="5"/>
        <v>82-MO-7-W</v>
      </c>
    </row>
    <row r="85" spans="1:18" ht="26.25" customHeight="1">
      <c r="A85" s="53">
        <f t="shared" si="4"/>
        <v>83</v>
      </c>
      <c r="B85" s="58" t="str">
        <f t="shared" si="3"/>
        <v>83-MO-5-T</v>
      </c>
      <c r="C85" s="54" t="s">
        <v>6</v>
      </c>
      <c r="D85" s="54" t="s">
        <v>33</v>
      </c>
      <c r="E85" s="54" t="s">
        <v>78</v>
      </c>
      <c r="F85" s="53" t="s">
        <v>443</v>
      </c>
      <c r="G85" s="53">
        <v>2008</v>
      </c>
      <c r="H85" s="59" t="s">
        <v>444</v>
      </c>
      <c r="I85" s="53" t="s">
        <v>122</v>
      </c>
      <c r="J85" s="53" t="s">
        <v>445</v>
      </c>
      <c r="K85" s="53" t="s">
        <v>446</v>
      </c>
      <c r="L85" s="53" t="s">
        <v>108</v>
      </c>
      <c r="O85" s="7" t="str">
        <f>+VLOOKUP(C85,DIRECTORIO!$A$4:$B$1001,2,0)</f>
        <v>MO</v>
      </c>
      <c r="P85" s="7">
        <f>+VLOOKUP(D85,DIRECTORIO!$D$4:$E$1001,2,0)</f>
        <v>5</v>
      </c>
      <c r="Q85" s="7" t="str">
        <f>+VLOOKUP(E85,DIRECTORIO!$F$4:$G$1001,2,0)</f>
        <v>T</v>
      </c>
      <c r="R85" s="7" t="str">
        <f t="shared" si="5"/>
        <v>83-MO-5-T</v>
      </c>
    </row>
    <row r="86" spans="1:18" ht="26.25" customHeight="1">
      <c r="A86" s="53">
        <f t="shared" si="4"/>
        <v>84</v>
      </c>
      <c r="B86" s="58" t="str">
        <f t="shared" si="3"/>
        <v>84-MU-14-D</v>
      </c>
      <c r="C86" s="54" t="s">
        <v>30</v>
      </c>
      <c r="D86" s="54" t="s">
        <v>28</v>
      </c>
      <c r="E86" s="54" t="s">
        <v>28</v>
      </c>
      <c r="F86" s="53" t="s">
        <v>447</v>
      </c>
      <c r="G86" s="53">
        <v>1997</v>
      </c>
      <c r="H86" s="59" t="s">
        <v>448</v>
      </c>
      <c r="I86" s="53" t="s">
        <v>338</v>
      </c>
      <c r="J86" s="53" t="s">
        <v>449</v>
      </c>
      <c r="K86" s="53" t="s">
        <v>450</v>
      </c>
      <c r="L86" s="53" t="s">
        <v>108</v>
      </c>
      <c r="O86" s="7" t="str">
        <f>+VLOOKUP(C86,DIRECTORIO!$A$4:$B$1001,2,0)</f>
        <v>MU</v>
      </c>
      <c r="P86" s="7">
        <f>+VLOOKUP(D86,DIRECTORIO!$D$4:$E$1001,2,0)</f>
        <v>14</v>
      </c>
      <c r="Q86" s="7" t="str">
        <f>+VLOOKUP(E86,DIRECTORIO!$F$4:$G$1001,2,0)</f>
        <v>D</v>
      </c>
      <c r="R86" s="7" t="str">
        <f t="shared" si="5"/>
        <v>84-MU-14-D</v>
      </c>
    </row>
    <row r="87" spans="1:18" ht="26.25" customHeight="1">
      <c r="A87" s="53">
        <f t="shared" si="4"/>
        <v>85</v>
      </c>
      <c r="B87" s="58" t="str">
        <f t="shared" si="3"/>
        <v>85-MO-5-U</v>
      </c>
      <c r="C87" s="54" t="s">
        <v>6</v>
      </c>
      <c r="D87" s="54" t="s">
        <v>33</v>
      </c>
      <c r="E87" s="54" t="s">
        <v>80</v>
      </c>
      <c r="F87" s="53" t="s">
        <v>451</v>
      </c>
      <c r="G87" s="53">
        <v>2008</v>
      </c>
      <c r="H87" s="59" t="s">
        <v>452</v>
      </c>
      <c r="I87" s="53" t="s">
        <v>453</v>
      </c>
      <c r="J87" s="53" t="s">
        <v>454</v>
      </c>
      <c r="K87" s="53" t="s">
        <v>455</v>
      </c>
      <c r="L87" s="53" t="s">
        <v>108</v>
      </c>
      <c r="O87" s="7" t="str">
        <f>+VLOOKUP(C87,DIRECTORIO!$A$4:$B$1001,2,0)</f>
        <v>MO</v>
      </c>
      <c r="P87" s="7">
        <f>+VLOOKUP(D87,DIRECTORIO!$D$4:$E$1001,2,0)</f>
        <v>5</v>
      </c>
      <c r="Q87" s="7" t="str">
        <f>+VLOOKUP(E87,DIRECTORIO!$F$4:$G$1001,2,0)</f>
        <v>U</v>
      </c>
      <c r="R87" s="7" t="str">
        <f t="shared" si="5"/>
        <v>85-MO-5-U</v>
      </c>
    </row>
    <row r="88" spans="1:18" ht="26.25" customHeight="1">
      <c r="A88" s="53">
        <f t="shared" si="4"/>
        <v>86</v>
      </c>
      <c r="B88" s="58" t="str">
        <f t="shared" si="3"/>
        <v>86-MO-5-U</v>
      </c>
      <c r="C88" s="54" t="s">
        <v>6</v>
      </c>
      <c r="D88" s="54" t="s">
        <v>33</v>
      </c>
      <c r="E88" s="54" t="s">
        <v>80</v>
      </c>
      <c r="F88" s="53" t="s">
        <v>456</v>
      </c>
      <c r="G88" s="53">
        <v>2009</v>
      </c>
      <c r="H88" s="59" t="s">
        <v>457</v>
      </c>
      <c r="I88" s="53" t="s">
        <v>453</v>
      </c>
      <c r="J88" s="53" t="s">
        <v>454</v>
      </c>
      <c r="K88" s="53" t="s">
        <v>458</v>
      </c>
      <c r="L88" s="53" t="s">
        <v>108</v>
      </c>
      <c r="O88" s="7" t="str">
        <f>+VLOOKUP(C88,DIRECTORIO!$A$4:$B$1001,2,0)</f>
        <v>MO</v>
      </c>
      <c r="P88" s="7">
        <f>+VLOOKUP(D88,DIRECTORIO!$D$4:$E$1001,2,0)</f>
        <v>5</v>
      </c>
      <c r="Q88" s="7" t="str">
        <f>+VLOOKUP(E88,DIRECTORIO!$F$4:$G$1001,2,0)</f>
        <v>U</v>
      </c>
      <c r="R88" s="7" t="str">
        <f t="shared" si="5"/>
        <v>86-MO-5-U</v>
      </c>
    </row>
    <row r="89" spans="1:18" ht="26.25" customHeight="1">
      <c r="A89" s="53">
        <f t="shared" si="4"/>
        <v>87</v>
      </c>
      <c r="B89" s="58" t="str">
        <f t="shared" si="3"/>
        <v>87-MO-4-Q</v>
      </c>
      <c r="C89" s="54" t="s">
        <v>6</v>
      </c>
      <c r="D89" s="54" t="s">
        <v>27</v>
      </c>
      <c r="E89" s="54" t="s">
        <v>72</v>
      </c>
      <c r="F89" s="53" t="s">
        <v>459</v>
      </c>
      <c r="G89" s="53">
        <v>2009</v>
      </c>
      <c r="H89" s="59" t="s">
        <v>460</v>
      </c>
      <c r="I89" s="53" t="s">
        <v>116</v>
      </c>
      <c r="J89" s="53" t="s">
        <v>461</v>
      </c>
      <c r="K89" s="53" t="s">
        <v>462</v>
      </c>
      <c r="L89" s="53" t="s">
        <v>108</v>
      </c>
      <c r="O89" s="7" t="str">
        <f>+VLOOKUP(C89,DIRECTORIO!$A$4:$B$1001,2,0)</f>
        <v>MO</v>
      </c>
      <c r="P89" s="7">
        <f>+VLOOKUP(D89,DIRECTORIO!$D$4:$E$1001,2,0)</f>
        <v>4</v>
      </c>
      <c r="Q89" s="7" t="str">
        <f>+VLOOKUP(E89,DIRECTORIO!$F$4:$G$1001,2,0)</f>
        <v>Q</v>
      </c>
      <c r="R89" s="7" t="str">
        <f t="shared" si="5"/>
        <v>87-MO-4-Q</v>
      </c>
    </row>
    <row r="90" spans="1:18" ht="26.25" customHeight="1">
      <c r="A90" s="53">
        <f t="shared" si="4"/>
        <v>88</v>
      </c>
      <c r="B90" s="58" t="str">
        <f t="shared" si="3"/>
        <v>88-MO-4-Q</v>
      </c>
      <c r="C90" s="54" t="s">
        <v>6</v>
      </c>
      <c r="D90" s="54" t="s">
        <v>27</v>
      </c>
      <c r="E90" s="54" t="s">
        <v>72</v>
      </c>
      <c r="F90" s="53" t="s">
        <v>459</v>
      </c>
      <c r="G90" s="53">
        <v>2009</v>
      </c>
      <c r="H90" s="59" t="s">
        <v>460</v>
      </c>
      <c r="I90" s="53" t="s">
        <v>116</v>
      </c>
      <c r="J90" s="53" t="s">
        <v>461</v>
      </c>
      <c r="K90" s="53" t="s">
        <v>462</v>
      </c>
      <c r="L90" s="53" t="s">
        <v>108</v>
      </c>
      <c r="O90" s="7" t="str">
        <f>+VLOOKUP(C90,DIRECTORIO!$A$4:$B$1001,2,0)</f>
        <v>MO</v>
      </c>
      <c r="P90" s="7">
        <f>+VLOOKUP(D90,DIRECTORIO!$D$4:$E$1001,2,0)</f>
        <v>4</v>
      </c>
      <c r="Q90" s="7" t="str">
        <f>+VLOOKUP(E90,DIRECTORIO!$F$4:$G$1001,2,0)</f>
        <v>Q</v>
      </c>
      <c r="R90" s="7" t="str">
        <f t="shared" si="5"/>
        <v>88-MO-4-Q</v>
      </c>
    </row>
    <row r="91" spans="1:18" ht="26.25" customHeight="1">
      <c r="A91" s="53">
        <f t="shared" si="4"/>
        <v>89</v>
      </c>
      <c r="B91" s="58" t="str">
        <f t="shared" si="3"/>
        <v>89-MO-4-Q</v>
      </c>
      <c r="C91" s="54" t="s">
        <v>6</v>
      </c>
      <c r="D91" s="54" t="s">
        <v>27</v>
      </c>
      <c r="E91" s="54" t="s">
        <v>72</v>
      </c>
      <c r="F91" s="53" t="s">
        <v>463</v>
      </c>
      <c r="G91" s="53">
        <v>2008</v>
      </c>
      <c r="H91" s="59" t="s">
        <v>464</v>
      </c>
      <c r="I91" s="53" t="s">
        <v>465</v>
      </c>
      <c r="J91" s="53" t="s">
        <v>466</v>
      </c>
      <c r="K91" s="53" t="s">
        <v>467</v>
      </c>
      <c r="L91" s="53" t="s">
        <v>108</v>
      </c>
      <c r="O91" s="7" t="str">
        <f>+VLOOKUP(C91,DIRECTORIO!$A$4:$B$1001,2,0)</f>
        <v>MO</v>
      </c>
      <c r="P91" s="7">
        <f>+VLOOKUP(D91,DIRECTORIO!$D$4:$E$1001,2,0)</f>
        <v>4</v>
      </c>
      <c r="Q91" s="7" t="str">
        <f>+VLOOKUP(E91,DIRECTORIO!$F$4:$G$1001,2,0)</f>
        <v>Q</v>
      </c>
      <c r="R91" s="7" t="str">
        <f t="shared" si="5"/>
        <v>89-MO-4-Q</v>
      </c>
    </row>
    <row r="92" spans="1:18" ht="26.25" customHeight="1">
      <c r="A92" s="53">
        <f t="shared" si="4"/>
        <v>90</v>
      </c>
      <c r="B92" s="58" t="str">
        <f t="shared" si="3"/>
        <v>90-MX-4-Q</v>
      </c>
      <c r="C92" s="54" t="s">
        <v>42</v>
      </c>
      <c r="D92" s="54" t="s">
        <v>27</v>
      </c>
      <c r="E92" s="54" t="s">
        <v>72</v>
      </c>
      <c r="F92" s="53" t="s">
        <v>463</v>
      </c>
      <c r="G92" s="53">
        <v>2008</v>
      </c>
      <c r="H92" s="59" t="s">
        <v>464</v>
      </c>
      <c r="I92" s="53" t="s">
        <v>465</v>
      </c>
      <c r="J92" s="53" t="s">
        <v>466</v>
      </c>
      <c r="K92" s="53" t="s">
        <v>467</v>
      </c>
      <c r="L92" s="53" t="s">
        <v>108</v>
      </c>
      <c r="O92" s="7" t="str">
        <f>+VLOOKUP(C92,DIRECTORIO!$A$4:$B$1001,2,0)</f>
        <v>MX</v>
      </c>
      <c r="P92" s="7">
        <f>+VLOOKUP(D92,DIRECTORIO!$D$4:$E$1001,2,0)</f>
        <v>4</v>
      </c>
      <c r="Q92" s="7" t="str">
        <f>+VLOOKUP(E92,DIRECTORIO!$F$4:$G$1001,2,0)</f>
        <v>Q</v>
      </c>
      <c r="R92" s="7" t="str">
        <f t="shared" si="5"/>
        <v>90-MX-4-Q</v>
      </c>
    </row>
    <row r="93" spans="1:18" ht="26.25" customHeight="1">
      <c r="A93" s="53">
        <f t="shared" si="4"/>
        <v>91</v>
      </c>
      <c r="B93" s="58" t="str">
        <f t="shared" si="3"/>
        <v>91-MX-13-K</v>
      </c>
      <c r="C93" s="54" t="s">
        <v>42</v>
      </c>
      <c r="D93" s="54" t="s">
        <v>61</v>
      </c>
      <c r="E93" s="54" t="s">
        <v>27</v>
      </c>
      <c r="F93" s="53" t="s">
        <v>468</v>
      </c>
      <c r="G93" s="53">
        <v>2007</v>
      </c>
      <c r="H93" s="59" t="s">
        <v>469</v>
      </c>
      <c r="I93" s="53" t="s">
        <v>122</v>
      </c>
      <c r="J93" s="53" t="s">
        <v>470</v>
      </c>
      <c r="K93" s="53" t="s">
        <v>471</v>
      </c>
      <c r="L93" s="53" t="s">
        <v>108</v>
      </c>
      <c r="M93" s="60"/>
      <c r="O93" s="7" t="str">
        <f>+VLOOKUP(C93,DIRECTORIO!$A$4:$B$1001,2,0)</f>
        <v>MX</v>
      </c>
      <c r="P93" s="7">
        <f>+VLOOKUP(D93,DIRECTORIO!$D$4:$E$1001,2,0)</f>
        <v>13</v>
      </c>
      <c r="Q93" s="7" t="str">
        <f>+VLOOKUP(E93,DIRECTORIO!$F$4:$G$1001,2,0)</f>
        <v>K</v>
      </c>
      <c r="R93" s="7" t="str">
        <f t="shared" si="5"/>
        <v>91-MX-13-K</v>
      </c>
    </row>
    <row r="94" spans="1:18" ht="26.25" customHeight="1">
      <c r="A94" s="53">
        <f t="shared" si="4"/>
        <v>92</v>
      </c>
      <c r="B94" s="58" t="str">
        <f t="shared" si="3"/>
        <v>92-MU-14-D</v>
      </c>
      <c r="C94" s="54" t="s">
        <v>30</v>
      </c>
      <c r="D94" s="54" t="s">
        <v>28</v>
      </c>
      <c r="E94" s="54" t="s">
        <v>28</v>
      </c>
      <c r="F94" s="53" t="s">
        <v>472</v>
      </c>
      <c r="G94" s="53">
        <v>2000</v>
      </c>
      <c r="H94" s="59" t="s">
        <v>473</v>
      </c>
      <c r="I94" s="53" t="s">
        <v>338</v>
      </c>
      <c r="J94" s="53" t="s">
        <v>474</v>
      </c>
      <c r="K94" s="53" t="s">
        <v>475</v>
      </c>
      <c r="L94" s="53" t="s">
        <v>108</v>
      </c>
      <c r="M94" s="53" t="s">
        <v>476</v>
      </c>
      <c r="O94" s="7" t="str">
        <f>+VLOOKUP(C94,DIRECTORIO!$A$4:$B$1001,2,0)</f>
        <v>MU</v>
      </c>
      <c r="P94" s="7">
        <f>+VLOOKUP(D94,DIRECTORIO!$D$4:$E$1001,2,0)</f>
        <v>14</v>
      </c>
      <c r="Q94" s="7" t="str">
        <f>+VLOOKUP(E94,DIRECTORIO!$F$4:$G$1001,2,0)</f>
        <v>D</v>
      </c>
      <c r="R94" s="7" t="str">
        <f t="shared" si="5"/>
        <v>92-MU-14-D</v>
      </c>
    </row>
    <row r="95" spans="1:18" ht="26.25" customHeight="1">
      <c r="A95" s="53">
        <f t="shared" si="4"/>
        <v>93</v>
      </c>
      <c r="B95" s="58" t="str">
        <f t="shared" si="3"/>
        <v>93-MU-14-D</v>
      </c>
      <c r="C95" s="54" t="s">
        <v>30</v>
      </c>
      <c r="D95" s="54" t="s">
        <v>28</v>
      </c>
      <c r="E95" s="54" t="s">
        <v>28</v>
      </c>
      <c r="F95" s="53" t="s">
        <v>472</v>
      </c>
      <c r="G95" s="53">
        <v>2001</v>
      </c>
      <c r="H95" s="59" t="s">
        <v>477</v>
      </c>
      <c r="I95" s="53" t="s">
        <v>338</v>
      </c>
      <c r="J95" s="53" t="s">
        <v>474</v>
      </c>
      <c r="K95" s="53" t="s">
        <v>478</v>
      </c>
      <c r="L95" s="53" t="s">
        <v>108</v>
      </c>
      <c r="M95" s="53" t="s">
        <v>476</v>
      </c>
      <c r="O95" s="7" t="str">
        <f>+VLOOKUP(C95,DIRECTORIO!$A$4:$B$1001,2,0)</f>
        <v>MU</v>
      </c>
      <c r="P95" s="7">
        <f>+VLOOKUP(D95,DIRECTORIO!$D$4:$E$1001,2,0)</f>
        <v>14</v>
      </c>
      <c r="Q95" s="7" t="str">
        <f>+VLOOKUP(E95,DIRECTORIO!$F$4:$G$1001,2,0)</f>
        <v>D</v>
      </c>
      <c r="R95" s="7" t="str">
        <f t="shared" si="5"/>
        <v>93-MU-14-D</v>
      </c>
    </row>
    <row r="96" spans="1:18" ht="26.25" customHeight="1">
      <c r="A96" s="53">
        <f t="shared" si="4"/>
        <v>94</v>
      </c>
      <c r="B96" s="58" t="str">
        <f t="shared" si="3"/>
        <v>94-MU-14-D</v>
      </c>
      <c r="C96" s="54" t="s">
        <v>30</v>
      </c>
      <c r="D96" s="54" t="s">
        <v>28</v>
      </c>
      <c r="E96" s="54" t="s">
        <v>28</v>
      </c>
      <c r="F96" s="53" t="s">
        <v>472</v>
      </c>
      <c r="G96" s="53">
        <v>2001</v>
      </c>
      <c r="H96" s="59" t="s">
        <v>479</v>
      </c>
      <c r="I96" s="53" t="s">
        <v>338</v>
      </c>
      <c r="J96" s="53" t="s">
        <v>474</v>
      </c>
      <c r="K96" s="53" t="s">
        <v>480</v>
      </c>
      <c r="L96" s="53" t="s">
        <v>108</v>
      </c>
      <c r="M96" s="53" t="s">
        <v>481</v>
      </c>
      <c r="O96" s="7" t="str">
        <f>+VLOOKUP(C96,DIRECTORIO!$A$4:$B$1001,2,0)</f>
        <v>MU</v>
      </c>
      <c r="P96" s="7">
        <f>+VLOOKUP(D96,DIRECTORIO!$D$4:$E$1001,2,0)</f>
        <v>14</v>
      </c>
      <c r="Q96" s="7" t="str">
        <f>+VLOOKUP(E96,DIRECTORIO!$F$4:$G$1001,2,0)</f>
        <v>D</v>
      </c>
      <c r="R96" s="7" t="str">
        <f t="shared" si="5"/>
        <v>94-MU-14-D</v>
      </c>
    </row>
    <row r="97" spans="1:18" ht="26.25" customHeight="1">
      <c r="A97" s="53">
        <f t="shared" si="4"/>
        <v>95</v>
      </c>
      <c r="B97" s="58" t="str">
        <f t="shared" si="3"/>
        <v>95-MU-14-D</v>
      </c>
      <c r="C97" s="54" t="s">
        <v>30</v>
      </c>
      <c r="D97" s="54" t="s">
        <v>28</v>
      </c>
      <c r="E97" s="54" t="s">
        <v>28</v>
      </c>
      <c r="F97" s="53" t="s">
        <v>472</v>
      </c>
      <c r="G97" s="53">
        <v>2001</v>
      </c>
      <c r="H97" s="59" t="s">
        <v>482</v>
      </c>
      <c r="I97" s="53" t="s">
        <v>338</v>
      </c>
      <c r="J97" s="53" t="s">
        <v>474</v>
      </c>
      <c r="K97" s="53" t="s">
        <v>483</v>
      </c>
      <c r="L97" s="53" t="s">
        <v>108</v>
      </c>
      <c r="M97" s="53" t="s">
        <v>481</v>
      </c>
      <c r="O97" s="7" t="str">
        <f>+VLOOKUP(C97,DIRECTORIO!$A$4:$B$1001,2,0)</f>
        <v>MU</v>
      </c>
      <c r="P97" s="7">
        <f>+VLOOKUP(D97,DIRECTORIO!$D$4:$E$1001,2,0)</f>
        <v>14</v>
      </c>
      <c r="Q97" s="7" t="str">
        <f>+VLOOKUP(E97,DIRECTORIO!$F$4:$G$1001,2,0)</f>
        <v>D</v>
      </c>
      <c r="R97" s="7" t="str">
        <f t="shared" si="5"/>
        <v>95-MU-14-D</v>
      </c>
    </row>
    <row r="98" spans="1:18" ht="26.25" customHeight="1">
      <c r="A98" s="53">
        <f t="shared" si="4"/>
        <v>96</v>
      </c>
      <c r="B98" s="58" t="str">
        <f t="shared" si="3"/>
        <v>96-MU-14-D</v>
      </c>
      <c r="C98" s="54" t="s">
        <v>30</v>
      </c>
      <c r="D98" s="54" t="s">
        <v>28</v>
      </c>
      <c r="E98" s="54" t="s">
        <v>28</v>
      </c>
      <c r="F98" s="53" t="s">
        <v>472</v>
      </c>
      <c r="G98" s="53">
        <v>2001</v>
      </c>
      <c r="H98" s="59" t="s">
        <v>484</v>
      </c>
      <c r="I98" s="53" t="s">
        <v>338</v>
      </c>
      <c r="J98" s="53" t="s">
        <v>474</v>
      </c>
      <c r="K98" s="53" t="s">
        <v>485</v>
      </c>
      <c r="L98" s="53" t="s">
        <v>108</v>
      </c>
      <c r="M98" s="53" t="s">
        <v>481</v>
      </c>
      <c r="O98" s="7" t="str">
        <f>+VLOOKUP(C98,DIRECTORIO!$A$4:$B$1001,2,0)</f>
        <v>MU</v>
      </c>
      <c r="P98" s="7">
        <f>+VLOOKUP(D98,DIRECTORIO!$D$4:$E$1001,2,0)</f>
        <v>14</v>
      </c>
      <c r="Q98" s="7" t="str">
        <f>+VLOOKUP(E98,DIRECTORIO!$F$4:$G$1001,2,0)</f>
        <v>D</v>
      </c>
      <c r="R98" s="7" t="str">
        <f t="shared" si="5"/>
        <v>96-MU-14-D</v>
      </c>
    </row>
    <row r="99" spans="1:18" ht="26.25" customHeight="1">
      <c r="A99" s="53">
        <f t="shared" si="4"/>
        <v>97</v>
      </c>
      <c r="B99" s="58" t="str">
        <f t="shared" si="3"/>
        <v>97-MU-14-D</v>
      </c>
      <c r="C99" s="54" t="s">
        <v>30</v>
      </c>
      <c r="D99" s="54" t="s">
        <v>28</v>
      </c>
      <c r="E99" s="54" t="s">
        <v>28</v>
      </c>
      <c r="F99" s="53" t="s">
        <v>472</v>
      </c>
      <c r="G99" s="53">
        <v>2001</v>
      </c>
      <c r="H99" s="59" t="s">
        <v>486</v>
      </c>
      <c r="I99" s="53" t="s">
        <v>338</v>
      </c>
      <c r="J99" s="53" t="s">
        <v>474</v>
      </c>
      <c r="K99" s="53" t="s">
        <v>487</v>
      </c>
      <c r="L99" s="53" t="s">
        <v>108</v>
      </c>
      <c r="M99" s="53" t="s">
        <v>481</v>
      </c>
      <c r="O99" s="7" t="str">
        <f>+VLOOKUP(C99,DIRECTORIO!$A$4:$B$1001,2,0)</f>
        <v>MU</v>
      </c>
      <c r="P99" s="7">
        <f>+VLOOKUP(D99,DIRECTORIO!$D$4:$E$1001,2,0)</f>
        <v>14</v>
      </c>
      <c r="Q99" s="7" t="str">
        <f>+VLOOKUP(E99,DIRECTORIO!$F$4:$G$1001,2,0)</f>
        <v>D</v>
      </c>
      <c r="R99" s="7" t="str">
        <f t="shared" si="5"/>
        <v>97-MU-14-D</v>
      </c>
    </row>
    <row r="100" spans="1:18" ht="26.25" customHeight="1">
      <c r="A100" s="53">
        <f t="shared" si="4"/>
        <v>98</v>
      </c>
      <c r="B100" s="58" t="str">
        <f t="shared" si="3"/>
        <v>98-MU-14-D</v>
      </c>
      <c r="C100" s="54" t="s">
        <v>30</v>
      </c>
      <c r="D100" s="54" t="s">
        <v>28</v>
      </c>
      <c r="E100" s="54" t="s">
        <v>28</v>
      </c>
      <c r="F100" s="53" t="s">
        <v>472</v>
      </c>
      <c r="G100" s="53">
        <v>2001</v>
      </c>
      <c r="H100" s="59" t="s">
        <v>488</v>
      </c>
      <c r="I100" s="53" t="s">
        <v>338</v>
      </c>
      <c r="J100" s="53" t="s">
        <v>474</v>
      </c>
      <c r="K100" s="53" t="s">
        <v>489</v>
      </c>
      <c r="L100" s="53" t="s">
        <v>108</v>
      </c>
      <c r="M100" s="53" t="s">
        <v>476</v>
      </c>
      <c r="O100" s="7" t="str">
        <f>+VLOOKUP(C100,DIRECTORIO!$A$4:$B$1001,2,0)</f>
        <v>MU</v>
      </c>
      <c r="P100" s="7">
        <f>+VLOOKUP(D100,DIRECTORIO!$D$4:$E$1001,2,0)</f>
        <v>14</v>
      </c>
      <c r="Q100" s="7" t="str">
        <f>+VLOOKUP(E100,DIRECTORIO!$F$4:$G$1001,2,0)</f>
        <v>D</v>
      </c>
      <c r="R100" s="7" t="str">
        <f t="shared" si="5"/>
        <v>98-MU-14-D</v>
      </c>
    </row>
    <row r="101" spans="1:18" ht="26.25" customHeight="1">
      <c r="A101" s="53">
        <f t="shared" si="4"/>
        <v>99</v>
      </c>
      <c r="B101" s="58" t="str">
        <f t="shared" si="3"/>
        <v>99-MU-14-D</v>
      </c>
      <c r="C101" s="54" t="s">
        <v>30</v>
      </c>
      <c r="D101" s="54" t="s">
        <v>28</v>
      </c>
      <c r="E101" s="54" t="s">
        <v>28</v>
      </c>
      <c r="F101" s="53" t="s">
        <v>472</v>
      </c>
      <c r="G101" s="53">
        <v>2001</v>
      </c>
      <c r="H101" s="59" t="s">
        <v>490</v>
      </c>
      <c r="I101" s="53" t="s">
        <v>338</v>
      </c>
      <c r="J101" s="53" t="s">
        <v>474</v>
      </c>
      <c r="K101" s="53" t="s">
        <v>491</v>
      </c>
      <c r="L101" s="53" t="s">
        <v>108</v>
      </c>
      <c r="M101" s="53" t="s">
        <v>476</v>
      </c>
      <c r="O101" s="7" t="str">
        <f>+VLOOKUP(C101,DIRECTORIO!$A$4:$B$1001,2,0)</f>
        <v>MU</v>
      </c>
      <c r="P101" s="7">
        <f>+VLOOKUP(D101,DIRECTORIO!$D$4:$E$1001,2,0)</f>
        <v>14</v>
      </c>
      <c r="Q101" s="7" t="str">
        <f>+VLOOKUP(E101,DIRECTORIO!$F$4:$G$1001,2,0)</f>
        <v>D</v>
      </c>
      <c r="R101" s="7" t="str">
        <f t="shared" si="5"/>
        <v>99-MU-14-D</v>
      </c>
    </row>
    <row r="102" spans="1:18" ht="26.25" customHeight="1">
      <c r="A102" s="53">
        <f t="shared" si="4"/>
        <v>100</v>
      </c>
      <c r="B102" s="58" t="str">
        <f t="shared" si="3"/>
        <v>100-MU-14-D</v>
      </c>
      <c r="C102" s="54" t="s">
        <v>30</v>
      </c>
      <c r="D102" s="54" t="s">
        <v>28</v>
      </c>
      <c r="E102" s="54" t="s">
        <v>28</v>
      </c>
      <c r="F102" s="53" t="s">
        <v>492</v>
      </c>
      <c r="H102" s="59" t="s">
        <v>493</v>
      </c>
      <c r="I102" s="53" t="s">
        <v>338</v>
      </c>
      <c r="J102" s="53" t="s">
        <v>449</v>
      </c>
      <c r="K102" s="53" t="s">
        <v>494</v>
      </c>
      <c r="L102" s="53" t="s">
        <v>108</v>
      </c>
      <c r="M102" s="53" t="s">
        <v>481</v>
      </c>
      <c r="O102" s="7" t="str">
        <f>+VLOOKUP(C102,DIRECTORIO!$A$4:$B$1001,2,0)</f>
        <v>MU</v>
      </c>
      <c r="P102" s="7">
        <f>+VLOOKUP(D102,DIRECTORIO!$D$4:$E$1001,2,0)</f>
        <v>14</v>
      </c>
      <c r="Q102" s="7" t="str">
        <f>+VLOOKUP(E102,DIRECTORIO!$F$4:$G$1001,2,0)</f>
        <v>D</v>
      </c>
      <c r="R102" s="7" t="str">
        <f t="shared" si="5"/>
        <v>100-MU-14-D</v>
      </c>
    </row>
    <row r="103" spans="1:18" ht="26.25" customHeight="1">
      <c r="A103" s="53">
        <f t="shared" si="4"/>
        <v>101</v>
      </c>
      <c r="B103" s="58" t="str">
        <f t="shared" si="3"/>
        <v>101-MU-14-D</v>
      </c>
      <c r="C103" s="54" t="s">
        <v>30</v>
      </c>
      <c r="D103" s="54" t="s">
        <v>28</v>
      </c>
      <c r="E103" s="54" t="s">
        <v>28</v>
      </c>
      <c r="F103" s="53" t="s">
        <v>495</v>
      </c>
      <c r="G103" s="53">
        <v>1997</v>
      </c>
      <c r="H103" s="59" t="s">
        <v>496</v>
      </c>
      <c r="I103" s="53" t="s">
        <v>338</v>
      </c>
      <c r="J103" s="53" t="s">
        <v>449</v>
      </c>
      <c r="K103" s="53" t="s">
        <v>497</v>
      </c>
      <c r="L103" s="53" t="s">
        <v>108</v>
      </c>
      <c r="M103" s="53" t="s">
        <v>476</v>
      </c>
      <c r="O103" s="7" t="str">
        <f>+VLOOKUP(C103,DIRECTORIO!$A$4:$B$1001,2,0)</f>
        <v>MU</v>
      </c>
      <c r="P103" s="7">
        <f>+VLOOKUP(D103,DIRECTORIO!$D$4:$E$1001,2,0)</f>
        <v>14</v>
      </c>
      <c r="Q103" s="7" t="str">
        <f>+VLOOKUP(E103,DIRECTORIO!$F$4:$G$1001,2,0)</f>
        <v>D</v>
      </c>
      <c r="R103" s="7" t="str">
        <f t="shared" si="5"/>
        <v>101-MU-14-D</v>
      </c>
    </row>
    <row r="104" spans="1:18" ht="26.25" customHeight="1">
      <c r="A104" s="53">
        <f t="shared" si="4"/>
        <v>102</v>
      </c>
      <c r="B104" s="58" t="str">
        <f t="shared" si="3"/>
        <v>102-MU-14-D</v>
      </c>
      <c r="C104" s="54" t="s">
        <v>30</v>
      </c>
      <c r="D104" s="54" t="s">
        <v>28</v>
      </c>
      <c r="E104" s="54" t="s">
        <v>28</v>
      </c>
      <c r="F104" s="53" t="s">
        <v>498</v>
      </c>
      <c r="G104" s="53">
        <v>1998</v>
      </c>
      <c r="H104" s="59" t="s">
        <v>499</v>
      </c>
      <c r="I104" s="53" t="s">
        <v>338</v>
      </c>
      <c r="J104" s="53" t="s">
        <v>449</v>
      </c>
      <c r="K104" s="53" t="s">
        <v>500</v>
      </c>
      <c r="L104" s="53" t="s">
        <v>108</v>
      </c>
      <c r="M104" s="53" t="s">
        <v>481</v>
      </c>
      <c r="O104" s="7" t="str">
        <f>+VLOOKUP(C104,DIRECTORIO!$A$4:$B$1001,2,0)</f>
        <v>MU</v>
      </c>
      <c r="P104" s="7">
        <f>+VLOOKUP(D104,DIRECTORIO!$D$4:$E$1001,2,0)</f>
        <v>14</v>
      </c>
      <c r="Q104" s="7" t="str">
        <f>+VLOOKUP(E104,DIRECTORIO!$F$4:$G$1001,2,0)</f>
        <v>D</v>
      </c>
      <c r="R104" s="7" t="str">
        <f t="shared" si="5"/>
        <v>102-MU-14-D</v>
      </c>
    </row>
    <row r="105" spans="1:18" ht="26.25" customHeight="1">
      <c r="A105" s="53">
        <f t="shared" si="4"/>
        <v>103</v>
      </c>
      <c r="B105" s="58" t="str">
        <f t="shared" si="3"/>
        <v>103-MU-14-D</v>
      </c>
      <c r="C105" s="54" t="s">
        <v>30</v>
      </c>
      <c r="D105" s="54" t="s">
        <v>28</v>
      </c>
      <c r="E105" s="54" t="s">
        <v>28</v>
      </c>
      <c r="F105" s="53" t="s">
        <v>501</v>
      </c>
      <c r="G105" s="53">
        <v>1998</v>
      </c>
      <c r="H105" s="59" t="s">
        <v>502</v>
      </c>
      <c r="I105" s="53" t="s">
        <v>338</v>
      </c>
      <c r="J105" s="53" t="s">
        <v>449</v>
      </c>
      <c r="K105" s="53" t="s">
        <v>503</v>
      </c>
      <c r="L105" s="53" t="s">
        <v>108</v>
      </c>
      <c r="M105" s="53" t="s">
        <v>481</v>
      </c>
      <c r="O105" s="7" t="str">
        <f>+VLOOKUP(C105,DIRECTORIO!$A$4:$B$1001,2,0)</f>
        <v>MU</v>
      </c>
      <c r="P105" s="7">
        <f>+VLOOKUP(D105,DIRECTORIO!$D$4:$E$1001,2,0)</f>
        <v>14</v>
      </c>
      <c r="Q105" s="7" t="str">
        <f>+VLOOKUP(E105,DIRECTORIO!$F$4:$G$1001,2,0)</f>
        <v>D</v>
      </c>
      <c r="R105" s="7" t="str">
        <f t="shared" si="5"/>
        <v>103-MU-14-D</v>
      </c>
    </row>
    <row r="106" spans="1:18" ht="26.25" customHeight="1">
      <c r="A106" s="53">
        <f t="shared" si="4"/>
        <v>104</v>
      </c>
      <c r="B106" s="58" t="str">
        <f t="shared" si="3"/>
        <v>104-MU-14-D</v>
      </c>
      <c r="C106" s="54" t="s">
        <v>30</v>
      </c>
      <c r="D106" s="54" t="s">
        <v>28</v>
      </c>
      <c r="E106" s="54" t="s">
        <v>28</v>
      </c>
      <c r="F106" s="53" t="s">
        <v>504</v>
      </c>
      <c r="G106" s="53">
        <v>1998</v>
      </c>
      <c r="H106" s="59" t="s">
        <v>505</v>
      </c>
      <c r="I106" s="53" t="s">
        <v>338</v>
      </c>
      <c r="J106" s="53" t="s">
        <v>449</v>
      </c>
      <c r="K106" s="53" t="s">
        <v>506</v>
      </c>
      <c r="L106" s="53" t="s">
        <v>108</v>
      </c>
      <c r="M106" s="53" t="s">
        <v>481</v>
      </c>
      <c r="O106" s="7" t="str">
        <f>+VLOOKUP(C106,DIRECTORIO!$A$4:$B$1001,2,0)</f>
        <v>MU</v>
      </c>
      <c r="P106" s="7">
        <f>+VLOOKUP(D106,DIRECTORIO!$D$4:$E$1001,2,0)</f>
        <v>14</v>
      </c>
      <c r="Q106" s="7" t="str">
        <f>+VLOOKUP(E106,DIRECTORIO!$F$4:$G$1001,2,0)</f>
        <v>D</v>
      </c>
      <c r="R106" s="7" t="str">
        <f t="shared" si="5"/>
        <v>104-MU-14-D</v>
      </c>
    </row>
    <row r="107" spans="1:18" ht="26.25" customHeight="1">
      <c r="A107" s="53">
        <f t="shared" si="4"/>
        <v>105</v>
      </c>
      <c r="B107" s="58" t="str">
        <f t="shared" si="3"/>
        <v>105-MU-14-D</v>
      </c>
      <c r="C107" s="54" t="s">
        <v>30</v>
      </c>
      <c r="D107" s="54" t="s">
        <v>28</v>
      </c>
      <c r="E107" s="54" t="s">
        <v>28</v>
      </c>
      <c r="F107" s="53" t="s">
        <v>507</v>
      </c>
      <c r="G107" s="53">
        <v>1999</v>
      </c>
      <c r="H107" s="59" t="s">
        <v>508</v>
      </c>
      <c r="I107" s="53" t="s">
        <v>338</v>
      </c>
      <c r="J107" s="53" t="s">
        <v>449</v>
      </c>
      <c r="K107" s="53" t="s">
        <v>509</v>
      </c>
      <c r="L107" s="53" t="s">
        <v>108</v>
      </c>
      <c r="M107" s="53" t="s">
        <v>476</v>
      </c>
      <c r="O107" s="7" t="str">
        <f>+VLOOKUP(C107,DIRECTORIO!$A$4:$B$1001,2,0)</f>
        <v>MU</v>
      </c>
      <c r="P107" s="7">
        <f>+VLOOKUP(D107,DIRECTORIO!$D$4:$E$1001,2,0)</f>
        <v>14</v>
      </c>
      <c r="Q107" s="7" t="str">
        <f>+VLOOKUP(E107,DIRECTORIO!$F$4:$G$1001,2,0)</f>
        <v>D</v>
      </c>
      <c r="R107" s="7" t="str">
        <f t="shared" si="5"/>
        <v>105-MU-14-D</v>
      </c>
    </row>
    <row r="108" spans="1:18" ht="26.25" customHeight="1">
      <c r="A108" s="53">
        <f t="shared" si="4"/>
        <v>106</v>
      </c>
      <c r="B108" s="58" t="str">
        <f t="shared" si="3"/>
        <v>106-MU-14-D</v>
      </c>
      <c r="C108" s="54" t="s">
        <v>30</v>
      </c>
      <c r="D108" s="54" t="s">
        <v>28</v>
      </c>
      <c r="E108" s="54" t="s">
        <v>28</v>
      </c>
      <c r="F108" s="53" t="s">
        <v>507</v>
      </c>
      <c r="G108" s="53">
        <v>1999</v>
      </c>
      <c r="H108" s="59" t="s">
        <v>510</v>
      </c>
      <c r="I108" s="53" t="s">
        <v>338</v>
      </c>
      <c r="J108" s="53" t="s">
        <v>449</v>
      </c>
      <c r="K108" s="53" t="s">
        <v>511</v>
      </c>
      <c r="L108" s="53" t="s">
        <v>108</v>
      </c>
      <c r="M108" s="53" t="s">
        <v>476</v>
      </c>
      <c r="O108" s="7" t="str">
        <f>+VLOOKUP(C108,DIRECTORIO!$A$4:$B$1001,2,0)</f>
        <v>MU</v>
      </c>
      <c r="P108" s="7">
        <f>+VLOOKUP(D108,DIRECTORIO!$D$4:$E$1001,2,0)</f>
        <v>14</v>
      </c>
      <c r="Q108" s="7" t="str">
        <f>+VLOOKUP(E108,DIRECTORIO!$F$4:$G$1001,2,0)</f>
        <v>D</v>
      </c>
      <c r="R108" s="7" t="str">
        <f t="shared" si="5"/>
        <v>106-MU-14-D</v>
      </c>
    </row>
    <row r="109" spans="1:18" ht="26.25" customHeight="1">
      <c r="A109" s="53">
        <f t="shared" si="4"/>
        <v>107</v>
      </c>
      <c r="B109" s="58" t="str">
        <f t="shared" si="3"/>
        <v>107-MU-14-D</v>
      </c>
      <c r="C109" s="54" t="s">
        <v>30</v>
      </c>
      <c r="D109" s="54" t="s">
        <v>28</v>
      </c>
      <c r="E109" s="54" t="s">
        <v>28</v>
      </c>
      <c r="F109" s="53" t="s">
        <v>512</v>
      </c>
      <c r="G109" s="53">
        <v>1999</v>
      </c>
      <c r="H109" s="59" t="s">
        <v>513</v>
      </c>
      <c r="I109" s="53" t="s">
        <v>338</v>
      </c>
      <c r="J109" s="53" t="s">
        <v>449</v>
      </c>
      <c r="K109" s="53" t="s">
        <v>514</v>
      </c>
      <c r="L109" s="53" t="s">
        <v>108</v>
      </c>
      <c r="M109" s="53" t="s">
        <v>481</v>
      </c>
      <c r="O109" s="7" t="str">
        <f>+VLOOKUP(C109,DIRECTORIO!$A$4:$B$1001,2,0)</f>
        <v>MU</v>
      </c>
      <c r="P109" s="7">
        <f>+VLOOKUP(D109,DIRECTORIO!$D$4:$E$1001,2,0)</f>
        <v>14</v>
      </c>
      <c r="Q109" s="7" t="str">
        <f>+VLOOKUP(E109,DIRECTORIO!$F$4:$G$1001,2,0)</f>
        <v>D</v>
      </c>
      <c r="R109" s="7" t="str">
        <f t="shared" si="5"/>
        <v>107-MU-14-D</v>
      </c>
    </row>
    <row r="110" spans="1:18" ht="26.25" customHeight="1">
      <c r="A110" s="53">
        <f t="shared" si="4"/>
        <v>108</v>
      </c>
      <c r="B110" s="58" t="str">
        <f t="shared" si="3"/>
        <v>108-MU-14-D</v>
      </c>
      <c r="C110" s="54" t="s">
        <v>30</v>
      </c>
      <c r="D110" s="54" t="s">
        <v>28</v>
      </c>
      <c r="E110" s="54" t="s">
        <v>28</v>
      </c>
      <c r="F110" s="53" t="s">
        <v>515</v>
      </c>
      <c r="G110" s="53">
        <v>2000</v>
      </c>
      <c r="H110" s="59" t="s">
        <v>516</v>
      </c>
      <c r="I110" s="53" t="s">
        <v>338</v>
      </c>
      <c r="J110" s="53" t="s">
        <v>449</v>
      </c>
      <c r="K110" s="53" t="s">
        <v>517</v>
      </c>
      <c r="L110" s="53" t="s">
        <v>108</v>
      </c>
      <c r="M110" s="53" t="s">
        <v>476</v>
      </c>
      <c r="O110" s="7" t="str">
        <f>+VLOOKUP(C110,DIRECTORIO!$A$4:$B$1001,2,0)</f>
        <v>MU</v>
      </c>
      <c r="P110" s="7">
        <f>+VLOOKUP(D110,DIRECTORIO!$D$4:$E$1001,2,0)</f>
        <v>14</v>
      </c>
      <c r="Q110" s="7" t="str">
        <f>+VLOOKUP(E110,DIRECTORIO!$F$4:$G$1001,2,0)</f>
        <v>D</v>
      </c>
      <c r="R110" s="7" t="str">
        <f t="shared" si="5"/>
        <v>108-MU-14-D</v>
      </c>
    </row>
    <row r="111" spans="1:18" ht="26.25" customHeight="1">
      <c r="A111" s="53">
        <f t="shared" si="4"/>
        <v>109</v>
      </c>
      <c r="B111" s="58" t="str">
        <f t="shared" si="3"/>
        <v>109-MU-14-D</v>
      </c>
      <c r="C111" s="54" t="s">
        <v>30</v>
      </c>
      <c r="D111" s="54" t="s">
        <v>28</v>
      </c>
      <c r="E111" s="54" t="s">
        <v>28</v>
      </c>
      <c r="F111" s="53" t="s">
        <v>512</v>
      </c>
      <c r="G111" s="53">
        <v>2000</v>
      </c>
      <c r="H111" s="59" t="s">
        <v>518</v>
      </c>
      <c r="I111" s="53" t="s">
        <v>338</v>
      </c>
      <c r="J111" s="53" t="s">
        <v>449</v>
      </c>
      <c r="K111" s="53" t="s">
        <v>519</v>
      </c>
      <c r="L111" s="53" t="s">
        <v>108</v>
      </c>
      <c r="M111" s="53" t="s">
        <v>481</v>
      </c>
      <c r="O111" s="7" t="str">
        <f>+VLOOKUP(C111,DIRECTORIO!$A$4:$B$1001,2,0)</f>
        <v>MU</v>
      </c>
      <c r="P111" s="7">
        <f>+VLOOKUP(D111,DIRECTORIO!$D$4:$E$1001,2,0)</f>
        <v>14</v>
      </c>
      <c r="Q111" s="7" t="str">
        <f>+VLOOKUP(E111,DIRECTORIO!$F$4:$G$1001,2,0)</f>
        <v>D</v>
      </c>
      <c r="R111" s="7" t="str">
        <f t="shared" si="5"/>
        <v>109-MU-14-D</v>
      </c>
    </row>
    <row r="112" spans="1:18" ht="26.25" customHeight="1">
      <c r="A112" s="53">
        <f t="shared" si="4"/>
        <v>110</v>
      </c>
      <c r="B112" s="58" t="str">
        <f t="shared" si="3"/>
        <v>110-MU-14-D</v>
      </c>
      <c r="C112" s="54" t="s">
        <v>30</v>
      </c>
      <c r="D112" s="54" t="s">
        <v>28</v>
      </c>
      <c r="E112" s="54" t="s">
        <v>28</v>
      </c>
      <c r="F112" s="53" t="s">
        <v>515</v>
      </c>
      <c r="G112" s="53">
        <v>2000</v>
      </c>
      <c r="H112" s="59" t="s">
        <v>520</v>
      </c>
      <c r="I112" s="53" t="s">
        <v>338</v>
      </c>
      <c r="J112" s="53" t="s">
        <v>449</v>
      </c>
      <c r="K112" s="53" t="s">
        <v>514</v>
      </c>
      <c r="L112" s="53" t="s">
        <v>108</v>
      </c>
      <c r="M112" s="53" t="s">
        <v>476</v>
      </c>
      <c r="O112" s="7" t="str">
        <f>+VLOOKUP(C112,DIRECTORIO!$A$4:$B$1001,2,0)</f>
        <v>MU</v>
      </c>
      <c r="P112" s="7">
        <f>+VLOOKUP(D112,DIRECTORIO!$D$4:$E$1001,2,0)</f>
        <v>14</v>
      </c>
      <c r="Q112" s="7" t="str">
        <f>+VLOOKUP(E112,DIRECTORIO!$F$4:$G$1001,2,0)</f>
        <v>D</v>
      </c>
      <c r="R112" s="7" t="str">
        <f t="shared" si="5"/>
        <v>110-MU-14-D</v>
      </c>
    </row>
    <row r="113" spans="1:18" ht="26.25" customHeight="1">
      <c r="A113" s="53">
        <f t="shared" si="4"/>
        <v>111</v>
      </c>
      <c r="B113" s="58" t="str">
        <f t="shared" si="3"/>
        <v>111-MU-14-D</v>
      </c>
      <c r="C113" s="54" t="s">
        <v>30</v>
      </c>
      <c r="D113" s="54" t="s">
        <v>28</v>
      </c>
      <c r="E113" s="54" t="s">
        <v>28</v>
      </c>
      <c r="F113" s="53" t="s">
        <v>521</v>
      </c>
      <c r="G113" s="53">
        <v>2000</v>
      </c>
      <c r="H113" s="59" t="s">
        <v>522</v>
      </c>
      <c r="I113" s="53" t="s">
        <v>338</v>
      </c>
      <c r="J113" s="53" t="s">
        <v>449</v>
      </c>
      <c r="K113" s="53" t="s">
        <v>523</v>
      </c>
      <c r="L113" s="53" t="s">
        <v>108</v>
      </c>
      <c r="M113" s="53" t="s">
        <v>481</v>
      </c>
      <c r="O113" s="7" t="str">
        <f>+VLOOKUP(C113,DIRECTORIO!$A$4:$B$1001,2,0)</f>
        <v>MU</v>
      </c>
      <c r="P113" s="7">
        <f>+VLOOKUP(D113,DIRECTORIO!$D$4:$E$1001,2,0)</f>
        <v>14</v>
      </c>
      <c r="Q113" s="7" t="str">
        <f>+VLOOKUP(E113,DIRECTORIO!$F$4:$G$1001,2,0)</f>
        <v>D</v>
      </c>
      <c r="R113" s="7" t="str">
        <f t="shared" si="5"/>
        <v>111-MU-14-D</v>
      </c>
    </row>
    <row r="114" spans="1:18" ht="26.25" customHeight="1">
      <c r="A114" s="53">
        <f t="shared" si="4"/>
        <v>112</v>
      </c>
      <c r="B114" s="58" t="str">
        <f t="shared" si="3"/>
        <v>112-MO-10-O</v>
      </c>
      <c r="C114" s="54" t="s">
        <v>6</v>
      </c>
      <c r="D114" s="54" t="s">
        <v>54</v>
      </c>
      <c r="E114" s="54" t="s">
        <v>67</v>
      </c>
      <c r="F114" s="53" t="s">
        <v>524</v>
      </c>
      <c r="G114" s="53">
        <v>2002</v>
      </c>
      <c r="H114" s="59" t="s">
        <v>525</v>
      </c>
      <c r="I114" s="53" t="s">
        <v>116</v>
      </c>
      <c r="J114" s="53" t="s">
        <v>526</v>
      </c>
      <c r="K114" s="53" t="s">
        <v>527</v>
      </c>
      <c r="L114" s="53" t="s">
        <v>108</v>
      </c>
      <c r="O114" s="7" t="str">
        <f>+VLOOKUP(C114,DIRECTORIO!$A$4:$B$1001,2,0)</f>
        <v>MO</v>
      </c>
      <c r="P114" s="7">
        <f>+VLOOKUP(D114,DIRECTORIO!$D$4:$E$1001,2,0)</f>
        <v>10</v>
      </c>
      <c r="Q114" s="7" t="str">
        <f>+VLOOKUP(E114,DIRECTORIO!$F$4:$G$1001,2,0)</f>
        <v>O</v>
      </c>
      <c r="R114" s="7" t="str">
        <f t="shared" si="5"/>
        <v>112-MO-10-O</v>
      </c>
    </row>
    <row r="115" spans="1:18" ht="26.25" customHeight="1">
      <c r="A115" s="53">
        <f t="shared" si="4"/>
        <v>113</v>
      </c>
      <c r="B115" s="58" t="str">
        <f t="shared" si="3"/>
        <v>113-MO-4-V</v>
      </c>
      <c r="C115" s="54" t="s">
        <v>6</v>
      </c>
      <c r="D115" s="54" t="s">
        <v>27</v>
      </c>
      <c r="E115" s="54" t="s">
        <v>82</v>
      </c>
      <c r="F115" s="53" t="s">
        <v>528</v>
      </c>
      <c r="G115" s="53">
        <v>2005</v>
      </c>
      <c r="H115" s="59" t="s">
        <v>529</v>
      </c>
      <c r="I115" s="53" t="s">
        <v>122</v>
      </c>
      <c r="J115" s="53" t="s">
        <v>530</v>
      </c>
      <c r="K115" s="53" t="s">
        <v>531</v>
      </c>
      <c r="L115" s="53" t="s">
        <v>108</v>
      </c>
      <c r="O115" s="7" t="str">
        <f>+VLOOKUP(C115,DIRECTORIO!$A$4:$B$1001,2,0)</f>
        <v>MO</v>
      </c>
      <c r="P115" s="7">
        <f>+VLOOKUP(D115,DIRECTORIO!$D$4:$E$1001,2,0)</f>
        <v>4</v>
      </c>
      <c r="Q115" s="7" t="str">
        <f>+VLOOKUP(E115,DIRECTORIO!$F$4:$G$1001,2,0)</f>
        <v>V</v>
      </c>
      <c r="R115" s="7" t="str">
        <f t="shared" si="5"/>
        <v>113-MO-4-V</v>
      </c>
    </row>
    <row r="116" spans="1:18" ht="26.25" customHeight="1">
      <c r="A116" s="53">
        <f t="shared" si="4"/>
        <v>114</v>
      </c>
      <c r="B116" s="58" t="str">
        <f t="shared" si="3"/>
        <v>114-MO-10-E</v>
      </c>
      <c r="C116" s="54" t="s">
        <v>6</v>
      </c>
      <c r="D116" s="54" t="s">
        <v>54</v>
      </c>
      <c r="E116" s="54" t="s">
        <v>34</v>
      </c>
      <c r="F116" s="53" t="s">
        <v>532</v>
      </c>
      <c r="G116" s="53">
        <v>2001</v>
      </c>
      <c r="H116" s="59" t="s">
        <v>533</v>
      </c>
      <c r="I116" s="53" t="s">
        <v>122</v>
      </c>
      <c r="J116" s="53" t="s">
        <v>534</v>
      </c>
      <c r="K116" s="53" t="s">
        <v>535</v>
      </c>
      <c r="L116" s="53" t="s">
        <v>108</v>
      </c>
      <c r="O116" s="7" t="str">
        <f>+VLOOKUP(C116,DIRECTORIO!$A$4:$B$1001,2,0)</f>
        <v>MO</v>
      </c>
      <c r="P116" s="7">
        <f>+VLOOKUP(D116,DIRECTORIO!$D$4:$E$1001,2,0)</f>
        <v>10</v>
      </c>
      <c r="Q116" s="7" t="str">
        <f>+VLOOKUP(E116,DIRECTORIO!$F$4:$G$1001,2,0)</f>
        <v>E</v>
      </c>
      <c r="R116" s="7" t="str">
        <f t="shared" si="5"/>
        <v>114-MO-10-E</v>
      </c>
    </row>
    <row r="117" spans="1:18" ht="26.25" customHeight="1">
      <c r="A117" s="53">
        <f t="shared" si="4"/>
        <v>115</v>
      </c>
      <c r="B117" s="58" t="str">
        <f t="shared" si="3"/>
        <v>115-MO-10-O</v>
      </c>
      <c r="C117" s="54" t="s">
        <v>6</v>
      </c>
      <c r="D117" s="54" t="s">
        <v>54</v>
      </c>
      <c r="E117" s="54" t="s">
        <v>67</v>
      </c>
      <c r="F117" s="53" t="s">
        <v>536</v>
      </c>
      <c r="G117" s="53">
        <v>2008</v>
      </c>
      <c r="H117" s="59" t="s">
        <v>537</v>
      </c>
      <c r="I117" s="53" t="s">
        <v>538</v>
      </c>
      <c r="J117" s="53" t="s">
        <v>539</v>
      </c>
      <c r="K117" s="53" t="s">
        <v>540</v>
      </c>
      <c r="L117" s="53" t="s">
        <v>108</v>
      </c>
      <c r="O117" s="7" t="str">
        <f>+VLOOKUP(C117,DIRECTORIO!$A$4:$B$1001,2,0)</f>
        <v>MO</v>
      </c>
      <c r="P117" s="7">
        <f>+VLOOKUP(D117,DIRECTORIO!$D$4:$E$1001,2,0)</f>
        <v>10</v>
      </c>
      <c r="Q117" s="7" t="str">
        <f>+VLOOKUP(E117,DIRECTORIO!$F$4:$G$1001,2,0)</f>
        <v>O</v>
      </c>
      <c r="R117" s="7" t="str">
        <f t="shared" si="5"/>
        <v>115-MO-10-O</v>
      </c>
    </row>
    <row r="118" spans="1:18" ht="26.25" customHeight="1">
      <c r="A118" s="53">
        <f t="shared" si="4"/>
        <v>116</v>
      </c>
      <c r="B118" s="58" t="str">
        <f t="shared" si="3"/>
        <v>116-MO-9-K</v>
      </c>
      <c r="C118" s="54" t="s">
        <v>6</v>
      </c>
      <c r="D118" s="54" t="s">
        <v>51</v>
      </c>
      <c r="E118" s="54" t="s">
        <v>27</v>
      </c>
      <c r="F118" s="53" t="s">
        <v>541</v>
      </c>
      <c r="G118" s="53">
        <v>2002</v>
      </c>
      <c r="H118" s="59" t="s">
        <v>542</v>
      </c>
      <c r="I118" s="53" t="s">
        <v>122</v>
      </c>
      <c r="J118" s="53" t="s">
        <v>543</v>
      </c>
      <c r="K118" s="53" t="s">
        <v>544</v>
      </c>
      <c r="L118" s="53" t="s">
        <v>108</v>
      </c>
      <c r="O118" s="7" t="str">
        <f>+VLOOKUP(C118,DIRECTORIO!$A$4:$B$1001,2,0)</f>
        <v>MO</v>
      </c>
      <c r="P118" s="7">
        <f>+VLOOKUP(D118,DIRECTORIO!$D$4:$E$1001,2,0)</f>
        <v>9</v>
      </c>
      <c r="Q118" s="7" t="str">
        <f>+VLOOKUP(E118,DIRECTORIO!$F$4:$G$1001,2,0)</f>
        <v>K</v>
      </c>
      <c r="R118" s="7" t="str">
        <f t="shared" si="5"/>
        <v>116-MO-9-K</v>
      </c>
    </row>
    <row r="119" spans="1:18" ht="26.25" customHeight="1">
      <c r="A119" s="53">
        <f t="shared" si="4"/>
        <v>117</v>
      </c>
      <c r="B119" s="58" t="str">
        <f t="shared" si="3"/>
        <v>117-MO-10-M</v>
      </c>
      <c r="C119" s="54" t="s">
        <v>6</v>
      </c>
      <c r="D119" s="54" t="s">
        <v>54</v>
      </c>
      <c r="E119" s="54" t="s">
        <v>62</v>
      </c>
      <c r="F119" s="53" t="s">
        <v>545</v>
      </c>
      <c r="G119" s="53">
        <v>2008</v>
      </c>
      <c r="H119" s="59" t="s">
        <v>546</v>
      </c>
      <c r="I119" s="53" t="s">
        <v>122</v>
      </c>
      <c r="J119" s="53" t="s">
        <v>547</v>
      </c>
      <c r="K119" s="53" t="s">
        <v>548</v>
      </c>
      <c r="L119" s="53" t="s">
        <v>108</v>
      </c>
      <c r="O119" s="7" t="str">
        <f>+VLOOKUP(C119,DIRECTORIO!$A$4:$B$1001,2,0)</f>
        <v>MO</v>
      </c>
      <c r="P119" s="7">
        <f>+VLOOKUP(D119,DIRECTORIO!$D$4:$E$1001,2,0)</f>
        <v>10</v>
      </c>
      <c r="Q119" s="7" t="str">
        <f>+VLOOKUP(E119,DIRECTORIO!$F$4:$G$1001,2,0)</f>
        <v>M</v>
      </c>
      <c r="R119" s="7" t="str">
        <f t="shared" si="5"/>
        <v>117-MO-10-M</v>
      </c>
    </row>
    <row r="120" spans="1:18" ht="26.25" customHeight="1">
      <c r="A120" s="53">
        <f t="shared" si="4"/>
        <v>118</v>
      </c>
      <c r="B120" s="58" t="str">
        <f t="shared" si="3"/>
        <v>118-MO-10-O</v>
      </c>
      <c r="C120" s="54" t="s">
        <v>6</v>
      </c>
      <c r="D120" s="54" t="s">
        <v>54</v>
      </c>
      <c r="E120" s="54" t="s">
        <v>67</v>
      </c>
      <c r="F120" s="53" t="s">
        <v>549</v>
      </c>
      <c r="G120" s="53">
        <v>1974</v>
      </c>
      <c r="H120" s="59" t="s">
        <v>550</v>
      </c>
      <c r="I120" s="53" t="s">
        <v>359</v>
      </c>
      <c r="J120" s="53" t="s">
        <v>551</v>
      </c>
      <c r="K120" s="53" t="s">
        <v>552</v>
      </c>
      <c r="L120" s="53" t="s">
        <v>108</v>
      </c>
      <c r="M120" s="53" t="s">
        <v>553</v>
      </c>
      <c r="O120" s="7" t="str">
        <f>+VLOOKUP(C120,DIRECTORIO!$A$4:$B$1001,2,0)</f>
        <v>MO</v>
      </c>
      <c r="P120" s="7">
        <f>+VLOOKUP(D120,DIRECTORIO!$D$4:$E$1001,2,0)</f>
        <v>10</v>
      </c>
      <c r="Q120" s="7" t="str">
        <f>+VLOOKUP(E120,DIRECTORIO!$F$4:$G$1001,2,0)</f>
        <v>O</v>
      </c>
      <c r="R120" s="7" t="str">
        <f t="shared" si="5"/>
        <v>118-MO-10-O</v>
      </c>
    </row>
    <row r="121" spans="1:18" ht="26.25" customHeight="1">
      <c r="A121" s="53">
        <f t="shared" si="4"/>
        <v>119</v>
      </c>
      <c r="B121" s="58" t="str">
        <f t="shared" si="3"/>
        <v>119-MO-14-S</v>
      </c>
      <c r="C121" s="54" t="s">
        <v>6</v>
      </c>
      <c r="D121" s="54" t="s">
        <v>28</v>
      </c>
      <c r="E121" s="54" t="s">
        <v>76</v>
      </c>
      <c r="F121" s="53" t="s">
        <v>554</v>
      </c>
      <c r="G121" s="53">
        <v>2008</v>
      </c>
      <c r="H121" s="59" t="s">
        <v>555</v>
      </c>
      <c r="I121" s="53" t="s">
        <v>411</v>
      </c>
      <c r="J121" s="53" t="s">
        <v>556</v>
      </c>
      <c r="K121" s="53" t="s">
        <v>557</v>
      </c>
      <c r="L121" s="53" t="s">
        <v>108</v>
      </c>
      <c r="O121" s="7" t="str">
        <f>+VLOOKUP(C121,DIRECTORIO!$A$4:$B$1001,2,0)</f>
        <v>MO</v>
      </c>
      <c r="P121" s="7">
        <f>+VLOOKUP(D121,DIRECTORIO!$D$4:$E$1001,2,0)</f>
        <v>14</v>
      </c>
      <c r="Q121" s="7" t="str">
        <f>+VLOOKUP(E121,DIRECTORIO!$F$4:$G$1001,2,0)</f>
        <v>S</v>
      </c>
      <c r="R121" s="7" t="str">
        <f t="shared" si="5"/>
        <v>119-MO-14-S</v>
      </c>
    </row>
    <row r="122" spans="1:18" ht="26.25" customHeight="1">
      <c r="A122" s="53">
        <f t="shared" si="4"/>
        <v>120</v>
      </c>
      <c r="B122" s="58" t="str">
        <f t="shared" si="3"/>
        <v>120-MO-10-O</v>
      </c>
      <c r="C122" s="54" t="s">
        <v>6</v>
      </c>
      <c r="D122" s="54" t="s">
        <v>54</v>
      </c>
      <c r="E122" s="54" t="s">
        <v>67</v>
      </c>
      <c r="F122" s="53" t="s">
        <v>558</v>
      </c>
      <c r="G122" s="53">
        <v>1969</v>
      </c>
      <c r="H122" s="59" t="s">
        <v>559</v>
      </c>
      <c r="I122" s="53" t="s">
        <v>122</v>
      </c>
      <c r="J122" s="53" t="s">
        <v>560</v>
      </c>
      <c r="L122" s="53" t="s">
        <v>108</v>
      </c>
      <c r="O122" s="7" t="str">
        <f>+VLOOKUP(C122,DIRECTORIO!$A$4:$B$1001,2,0)</f>
        <v>MO</v>
      </c>
      <c r="P122" s="7">
        <f>+VLOOKUP(D122,DIRECTORIO!$D$4:$E$1001,2,0)</f>
        <v>10</v>
      </c>
      <c r="Q122" s="7" t="str">
        <f>+VLOOKUP(E122,DIRECTORIO!$F$4:$G$1001,2,0)</f>
        <v>O</v>
      </c>
      <c r="R122" s="7" t="str">
        <f t="shared" si="5"/>
        <v>120-MO-10-O</v>
      </c>
    </row>
    <row r="123" spans="1:18" ht="26.25" customHeight="1">
      <c r="A123" s="53">
        <f t="shared" si="4"/>
        <v>121</v>
      </c>
      <c r="B123" s="58" t="str">
        <f t="shared" si="3"/>
        <v>121-MO-10-O</v>
      </c>
      <c r="C123" s="54" t="s">
        <v>6</v>
      </c>
      <c r="D123" s="54" t="s">
        <v>54</v>
      </c>
      <c r="E123" s="54" t="s">
        <v>67</v>
      </c>
      <c r="F123" s="53" t="s">
        <v>558</v>
      </c>
      <c r="G123" s="53">
        <v>1969</v>
      </c>
      <c r="H123" s="59" t="s">
        <v>561</v>
      </c>
      <c r="I123" s="53" t="s">
        <v>122</v>
      </c>
      <c r="J123" s="53" t="s">
        <v>560</v>
      </c>
      <c r="L123" s="53" t="s">
        <v>108</v>
      </c>
      <c r="O123" s="7" t="str">
        <f>+VLOOKUP(C123,DIRECTORIO!$A$4:$B$1001,2,0)</f>
        <v>MO</v>
      </c>
      <c r="P123" s="7">
        <f>+VLOOKUP(D123,DIRECTORIO!$D$4:$E$1001,2,0)</f>
        <v>10</v>
      </c>
      <c r="Q123" s="7" t="str">
        <f>+VLOOKUP(E123,DIRECTORIO!$F$4:$G$1001,2,0)</f>
        <v>O</v>
      </c>
      <c r="R123" s="7" t="str">
        <f t="shared" si="5"/>
        <v>121-MO-10-O</v>
      </c>
    </row>
    <row r="124" spans="1:18" ht="26.25" customHeight="1">
      <c r="A124" s="53">
        <f t="shared" si="4"/>
        <v>122</v>
      </c>
      <c r="B124" s="58" t="str">
        <f t="shared" si="3"/>
        <v>122-AO-8-S</v>
      </c>
      <c r="C124" s="54" t="s">
        <v>18</v>
      </c>
      <c r="D124" s="54" t="s">
        <v>48</v>
      </c>
      <c r="E124" s="54" t="s">
        <v>76</v>
      </c>
      <c r="F124" s="53" t="s">
        <v>562</v>
      </c>
      <c r="G124" s="53">
        <v>2009</v>
      </c>
      <c r="H124" s="59" t="s">
        <v>563</v>
      </c>
      <c r="J124" s="53" t="s">
        <v>564</v>
      </c>
      <c r="K124" s="53" t="s">
        <v>565</v>
      </c>
      <c r="L124" s="53" t="s">
        <v>108</v>
      </c>
      <c r="M124" s="53" t="s">
        <v>481</v>
      </c>
      <c r="O124" s="7" t="str">
        <f>+VLOOKUP(C124,DIRECTORIO!$A$4:$B$1001,2,0)</f>
        <v>AO</v>
      </c>
      <c r="P124" s="7">
        <f>+VLOOKUP(D124,DIRECTORIO!$D$4:$E$1001,2,0)</f>
        <v>8</v>
      </c>
      <c r="Q124" s="7" t="str">
        <f>+VLOOKUP(E124,DIRECTORIO!$F$4:$G$1001,2,0)</f>
        <v>S</v>
      </c>
      <c r="R124" s="7" t="str">
        <f t="shared" si="5"/>
        <v>122-AO-8-S</v>
      </c>
    </row>
    <row r="125" spans="1:18" ht="26.25" customHeight="1">
      <c r="A125" s="53">
        <f t="shared" si="4"/>
        <v>123</v>
      </c>
      <c r="B125" s="58" t="str">
        <f t="shared" si="3"/>
        <v>123-MO-6-R</v>
      </c>
      <c r="C125" s="54" t="s">
        <v>6</v>
      </c>
      <c r="D125" s="54" t="s">
        <v>39</v>
      </c>
      <c r="E125" s="54" t="s">
        <v>74</v>
      </c>
      <c r="F125" s="53" t="s">
        <v>566</v>
      </c>
      <c r="G125" s="53">
        <v>1967</v>
      </c>
      <c r="H125" s="59" t="s">
        <v>567</v>
      </c>
      <c r="I125" s="53" t="s">
        <v>139</v>
      </c>
      <c r="J125" s="53" t="s">
        <v>568</v>
      </c>
      <c r="K125" s="53" t="s">
        <v>569</v>
      </c>
      <c r="L125" s="53" t="s">
        <v>108</v>
      </c>
      <c r="M125" s="53" t="s">
        <v>553</v>
      </c>
      <c r="O125" s="7" t="str">
        <f>+VLOOKUP(C125,DIRECTORIO!$A$4:$B$1001,2,0)</f>
        <v>MO</v>
      </c>
      <c r="P125" s="7">
        <f>+VLOOKUP(D125,DIRECTORIO!$D$4:$E$1001,2,0)</f>
        <v>6</v>
      </c>
      <c r="Q125" s="7" t="str">
        <f>+VLOOKUP(E125,DIRECTORIO!$F$4:$G$1001,2,0)</f>
        <v>R</v>
      </c>
      <c r="R125" s="7" t="str">
        <f t="shared" si="5"/>
        <v>123-MO-6-R</v>
      </c>
    </row>
    <row r="126" spans="1:18" ht="26.25" customHeight="1">
      <c r="A126" s="53">
        <f t="shared" si="4"/>
        <v>124</v>
      </c>
      <c r="B126" s="58" t="str">
        <f t="shared" si="3"/>
        <v>124-MO-6-R</v>
      </c>
      <c r="C126" s="54" t="s">
        <v>6</v>
      </c>
      <c r="D126" s="54" t="s">
        <v>39</v>
      </c>
      <c r="E126" s="54" t="s">
        <v>74</v>
      </c>
      <c r="F126" s="53" t="s">
        <v>570</v>
      </c>
      <c r="G126" s="53">
        <v>1995</v>
      </c>
      <c r="H126" s="59" t="s">
        <v>571</v>
      </c>
      <c r="I126" s="53" t="s">
        <v>139</v>
      </c>
      <c r="J126" s="53" t="s">
        <v>568</v>
      </c>
      <c r="K126" s="53" t="s">
        <v>572</v>
      </c>
      <c r="L126" s="53" t="s">
        <v>108</v>
      </c>
      <c r="M126" s="53" t="s">
        <v>553</v>
      </c>
      <c r="O126" s="7" t="str">
        <f>+VLOOKUP(C126,DIRECTORIO!$A$4:$B$1001,2,0)</f>
        <v>MO</v>
      </c>
      <c r="P126" s="7">
        <f>+VLOOKUP(D126,DIRECTORIO!$D$4:$E$1001,2,0)</f>
        <v>6</v>
      </c>
      <c r="Q126" s="7" t="str">
        <f>+VLOOKUP(E126,DIRECTORIO!$F$4:$G$1001,2,0)</f>
        <v>R</v>
      </c>
      <c r="R126" s="7" t="str">
        <f t="shared" si="5"/>
        <v>124-MO-6-R</v>
      </c>
    </row>
    <row r="127" spans="1:18" ht="26.25" customHeight="1">
      <c r="A127" s="53">
        <f t="shared" si="4"/>
        <v>125</v>
      </c>
      <c r="B127" s="58" t="str">
        <f t="shared" si="3"/>
        <v>125-MO-10-O</v>
      </c>
      <c r="C127" s="54" t="s">
        <v>6</v>
      </c>
      <c r="D127" s="54" t="s">
        <v>54</v>
      </c>
      <c r="E127" s="54" t="s">
        <v>67</v>
      </c>
      <c r="F127" s="53" t="s">
        <v>536</v>
      </c>
      <c r="G127" s="53">
        <v>1965</v>
      </c>
      <c r="H127" s="59" t="s">
        <v>573</v>
      </c>
      <c r="I127" s="53" t="s">
        <v>538</v>
      </c>
      <c r="J127" s="53" t="s">
        <v>574</v>
      </c>
      <c r="K127" s="53" t="s">
        <v>575</v>
      </c>
      <c r="L127" s="53" t="s">
        <v>108</v>
      </c>
      <c r="O127" s="7" t="str">
        <f>+VLOOKUP(C127,DIRECTORIO!$A$4:$B$1001,2,0)</f>
        <v>MO</v>
      </c>
      <c r="P127" s="7">
        <f>+VLOOKUP(D127,DIRECTORIO!$D$4:$E$1001,2,0)</f>
        <v>10</v>
      </c>
      <c r="Q127" s="7" t="str">
        <f>+VLOOKUP(E127,DIRECTORIO!$F$4:$G$1001,2,0)</f>
        <v>O</v>
      </c>
      <c r="R127" s="7" t="str">
        <f t="shared" si="5"/>
        <v>125-MO-10-O</v>
      </c>
    </row>
    <row r="128" spans="1:18" ht="26.25" customHeight="1">
      <c r="A128" s="53">
        <f t="shared" si="4"/>
        <v>126</v>
      </c>
      <c r="B128" s="58" t="str">
        <f t="shared" si="3"/>
        <v>126-MX-14-S</v>
      </c>
      <c r="C128" s="54" t="s">
        <v>42</v>
      </c>
      <c r="D128" s="54" t="s">
        <v>28</v>
      </c>
      <c r="E128" s="54" t="s">
        <v>76</v>
      </c>
      <c r="F128" s="53" t="s">
        <v>576</v>
      </c>
      <c r="H128" s="59" t="s">
        <v>577</v>
      </c>
      <c r="I128" s="53" t="s">
        <v>338</v>
      </c>
      <c r="J128" s="53" t="s">
        <v>578</v>
      </c>
      <c r="K128" s="53" t="s">
        <v>579</v>
      </c>
      <c r="L128" s="53" t="s">
        <v>108</v>
      </c>
      <c r="M128" s="53" t="s">
        <v>580</v>
      </c>
      <c r="O128" s="7" t="str">
        <f>+VLOOKUP(C128,DIRECTORIO!$A$4:$B$1001,2,0)</f>
        <v>MX</v>
      </c>
      <c r="P128" s="7">
        <f>+VLOOKUP(D128,DIRECTORIO!$D$4:$E$1001,2,0)</f>
        <v>14</v>
      </c>
      <c r="Q128" s="7" t="str">
        <f>+VLOOKUP(E128,DIRECTORIO!$F$4:$G$1001,2,0)</f>
        <v>S</v>
      </c>
      <c r="R128" s="7" t="str">
        <f t="shared" si="5"/>
        <v>126-MX-14-S</v>
      </c>
    </row>
    <row r="129" spans="1:18" ht="26.25" customHeight="1">
      <c r="A129" s="53">
        <f t="shared" si="4"/>
        <v>127</v>
      </c>
      <c r="B129" s="58" t="str">
        <f t="shared" si="3"/>
        <v>127-MO-9-K</v>
      </c>
      <c r="C129" s="54" t="s">
        <v>6</v>
      </c>
      <c r="D129" s="54" t="s">
        <v>51</v>
      </c>
      <c r="E129" s="54" t="s">
        <v>27</v>
      </c>
      <c r="F129" s="53" t="s">
        <v>581</v>
      </c>
      <c r="G129" s="53">
        <v>2002</v>
      </c>
      <c r="H129" s="59" t="s">
        <v>582</v>
      </c>
      <c r="I129" s="53" t="s">
        <v>116</v>
      </c>
      <c r="J129" s="53" t="s">
        <v>583</v>
      </c>
      <c r="K129" s="53" t="s">
        <v>584</v>
      </c>
      <c r="L129" s="53" t="s">
        <v>108</v>
      </c>
      <c r="O129" s="7" t="str">
        <f>+VLOOKUP(C129,DIRECTORIO!$A$4:$B$1001,2,0)</f>
        <v>MO</v>
      </c>
      <c r="P129" s="7">
        <f>+VLOOKUP(D129,DIRECTORIO!$D$4:$E$1001,2,0)</f>
        <v>9</v>
      </c>
      <c r="Q129" s="7" t="str">
        <f>+VLOOKUP(E129,DIRECTORIO!$F$4:$G$1001,2,0)</f>
        <v>K</v>
      </c>
      <c r="R129" s="7" t="str">
        <f t="shared" si="5"/>
        <v>127-MO-9-K</v>
      </c>
    </row>
    <row r="130" spans="1:18" ht="26.25" customHeight="1">
      <c r="A130" s="53">
        <f t="shared" si="4"/>
        <v>128</v>
      </c>
      <c r="B130" s="58" t="str">
        <f t="shared" si="3"/>
        <v>128-MO-10-M</v>
      </c>
      <c r="C130" s="54" t="s">
        <v>6</v>
      </c>
      <c r="D130" s="54" t="s">
        <v>54</v>
      </c>
      <c r="E130" s="54" t="s">
        <v>62</v>
      </c>
      <c r="F130" s="53" t="s">
        <v>585</v>
      </c>
      <c r="G130" s="53">
        <v>2007</v>
      </c>
      <c r="H130" s="59" t="s">
        <v>586</v>
      </c>
      <c r="I130" s="53" t="s">
        <v>122</v>
      </c>
      <c r="J130" s="53" t="s">
        <v>547</v>
      </c>
      <c r="K130" s="53" t="s">
        <v>587</v>
      </c>
      <c r="L130" s="53" t="s">
        <v>108</v>
      </c>
      <c r="O130" s="7" t="str">
        <f>+VLOOKUP(C130,DIRECTORIO!$A$4:$B$1001,2,0)</f>
        <v>MO</v>
      </c>
      <c r="P130" s="7">
        <f>+VLOOKUP(D130,DIRECTORIO!$D$4:$E$1001,2,0)</f>
        <v>10</v>
      </c>
      <c r="Q130" s="7" t="str">
        <f>+VLOOKUP(E130,DIRECTORIO!$F$4:$G$1001,2,0)</f>
        <v>M</v>
      </c>
      <c r="R130" s="7" t="str">
        <f t="shared" si="5"/>
        <v>128-MO-10-M</v>
      </c>
    </row>
    <row r="131" spans="1:18" ht="26.25" customHeight="1">
      <c r="A131" s="53">
        <f t="shared" si="4"/>
        <v>129</v>
      </c>
      <c r="B131" s="58" t="str">
        <f t="shared" ref="B131:B194" si="6">+IF(R131=0,"",R131)</f>
        <v>129-MO-10-O</v>
      </c>
      <c r="C131" s="54" t="s">
        <v>6</v>
      </c>
      <c r="D131" s="54" t="s">
        <v>54</v>
      </c>
      <c r="E131" s="54" t="s">
        <v>67</v>
      </c>
      <c r="F131" s="53" t="s">
        <v>588</v>
      </c>
      <c r="G131" s="53">
        <v>2004</v>
      </c>
      <c r="H131" s="59" t="s">
        <v>589</v>
      </c>
      <c r="I131" s="53" t="s">
        <v>122</v>
      </c>
      <c r="J131" s="53" t="s">
        <v>590</v>
      </c>
      <c r="K131" s="53" t="s">
        <v>591</v>
      </c>
      <c r="L131" s="53" t="s">
        <v>108</v>
      </c>
      <c r="O131" s="7" t="str">
        <f>+VLOOKUP(C131,DIRECTORIO!$A$4:$B$1001,2,0)</f>
        <v>MO</v>
      </c>
      <c r="P131" s="7">
        <f>+VLOOKUP(D131,DIRECTORIO!$D$4:$E$1001,2,0)</f>
        <v>10</v>
      </c>
      <c r="Q131" s="7" t="str">
        <f>+VLOOKUP(E131,DIRECTORIO!$F$4:$G$1001,2,0)</f>
        <v>O</v>
      </c>
      <c r="R131" s="7" t="str">
        <f t="shared" si="5"/>
        <v>129-MO-10-O</v>
      </c>
    </row>
    <row r="132" spans="1:18" ht="26.25" customHeight="1">
      <c r="A132" s="53">
        <f t="shared" ref="A132:A195" si="7">+A131+1</f>
        <v>130</v>
      </c>
      <c r="B132" s="58" t="e">
        <f t="shared" si="6"/>
        <v>#N/A</v>
      </c>
      <c r="C132" s="54"/>
      <c r="O132" s="7" t="e">
        <f>+VLOOKUP(C132,DIRECTORIO!$A$4:$B$1001,2,0)</f>
        <v>#N/A</v>
      </c>
      <c r="P132" s="7" t="e">
        <f>+VLOOKUP(D132,DIRECTORIO!$D$4:$E$1001,2,0)</f>
        <v>#N/A</v>
      </c>
      <c r="Q132" s="7" t="e">
        <f>+VLOOKUP(E132,DIRECTORIO!$F$4:$G$1001,2,0)</f>
        <v>#N/A</v>
      </c>
      <c r="R132" s="7" t="e">
        <f t="shared" ref="R132:R195" si="8">+CONCATENATE(A132,"-",O132,"-",P132,"-",Q132)</f>
        <v>#N/A</v>
      </c>
    </row>
    <row r="133" spans="1:18" ht="26.25" customHeight="1">
      <c r="A133" s="53">
        <f t="shared" si="7"/>
        <v>131</v>
      </c>
      <c r="B133" s="58" t="str">
        <f t="shared" si="6"/>
        <v>131-MO-10-Q</v>
      </c>
      <c r="C133" s="54" t="s">
        <v>6</v>
      </c>
      <c r="D133" s="54" t="s">
        <v>54</v>
      </c>
      <c r="E133" s="54" t="s">
        <v>72</v>
      </c>
      <c r="F133" s="53" t="s">
        <v>592</v>
      </c>
      <c r="G133" s="53">
        <v>2001</v>
      </c>
      <c r="H133" s="59" t="s">
        <v>593</v>
      </c>
      <c r="I133" s="53" t="s">
        <v>139</v>
      </c>
      <c r="J133" s="53" t="s">
        <v>594</v>
      </c>
      <c r="K133" s="53" t="s">
        <v>595</v>
      </c>
      <c r="L133" s="53" t="s">
        <v>108</v>
      </c>
      <c r="M133" s="53" t="s">
        <v>553</v>
      </c>
      <c r="O133" s="7" t="str">
        <f>+VLOOKUP(C133,DIRECTORIO!$A$4:$B$1001,2,0)</f>
        <v>MO</v>
      </c>
      <c r="P133" s="7">
        <f>+VLOOKUP(D133,DIRECTORIO!$D$4:$E$1001,2,0)</f>
        <v>10</v>
      </c>
      <c r="Q133" s="7" t="str">
        <f>+VLOOKUP(E133,DIRECTORIO!$F$4:$G$1001,2,0)</f>
        <v>Q</v>
      </c>
      <c r="R133" s="7" t="str">
        <f t="shared" si="8"/>
        <v>131-MO-10-Q</v>
      </c>
    </row>
    <row r="134" spans="1:18" ht="26.25" customHeight="1">
      <c r="A134" s="53">
        <f t="shared" si="7"/>
        <v>132</v>
      </c>
      <c r="B134" s="58" t="str">
        <f t="shared" si="6"/>
        <v>132-MO-10-Q</v>
      </c>
      <c r="C134" s="54" t="s">
        <v>6</v>
      </c>
      <c r="D134" s="54" t="s">
        <v>54</v>
      </c>
      <c r="E134" s="54" t="s">
        <v>72</v>
      </c>
      <c r="F134" s="53" t="s">
        <v>592</v>
      </c>
      <c r="G134" s="53">
        <v>2001</v>
      </c>
      <c r="H134" s="59" t="s">
        <v>596</v>
      </c>
      <c r="I134" s="53" t="s">
        <v>139</v>
      </c>
      <c r="J134" s="53" t="s">
        <v>594</v>
      </c>
      <c r="K134" s="53" t="s">
        <v>595</v>
      </c>
      <c r="L134" s="53" t="s">
        <v>108</v>
      </c>
      <c r="M134" s="53" t="s">
        <v>553</v>
      </c>
      <c r="O134" s="7" t="str">
        <f>+VLOOKUP(C134,DIRECTORIO!$A$4:$B$1001,2,0)</f>
        <v>MO</v>
      </c>
      <c r="P134" s="7">
        <f>+VLOOKUP(D134,DIRECTORIO!$D$4:$E$1001,2,0)</f>
        <v>10</v>
      </c>
      <c r="Q134" s="7" t="str">
        <f>+VLOOKUP(E134,DIRECTORIO!$F$4:$G$1001,2,0)</f>
        <v>Q</v>
      </c>
      <c r="R134" s="7" t="str">
        <f t="shared" si="8"/>
        <v>132-MO-10-Q</v>
      </c>
    </row>
    <row r="135" spans="1:18" ht="26.25" customHeight="1">
      <c r="A135" s="53">
        <f t="shared" si="7"/>
        <v>133</v>
      </c>
      <c r="B135" s="58" t="str">
        <f t="shared" si="6"/>
        <v>133-MO-10-Q</v>
      </c>
      <c r="C135" s="54" t="s">
        <v>6</v>
      </c>
      <c r="D135" s="54" t="s">
        <v>54</v>
      </c>
      <c r="E135" s="54" t="s">
        <v>72</v>
      </c>
      <c r="F135" s="53" t="s">
        <v>592</v>
      </c>
      <c r="G135" s="53">
        <v>2001</v>
      </c>
      <c r="H135" s="59" t="s">
        <v>597</v>
      </c>
      <c r="I135" s="53" t="s">
        <v>139</v>
      </c>
      <c r="J135" s="53" t="s">
        <v>594</v>
      </c>
      <c r="K135" s="53" t="s">
        <v>595</v>
      </c>
      <c r="L135" s="53" t="s">
        <v>108</v>
      </c>
      <c r="M135" s="53" t="s">
        <v>553</v>
      </c>
      <c r="O135" s="7" t="str">
        <f>+VLOOKUP(C135,DIRECTORIO!$A$4:$B$1001,2,0)</f>
        <v>MO</v>
      </c>
      <c r="P135" s="7">
        <f>+VLOOKUP(D135,DIRECTORIO!$D$4:$E$1001,2,0)</f>
        <v>10</v>
      </c>
      <c r="Q135" s="7" t="str">
        <f>+VLOOKUP(E135,DIRECTORIO!$F$4:$G$1001,2,0)</f>
        <v>Q</v>
      </c>
      <c r="R135" s="7" t="str">
        <f t="shared" si="8"/>
        <v>133-MO-10-Q</v>
      </c>
    </row>
    <row r="136" spans="1:18" ht="26.25" customHeight="1">
      <c r="A136" s="53">
        <f t="shared" si="7"/>
        <v>134</v>
      </c>
      <c r="B136" s="58" t="str">
        <f t="shared" si="6"/>
        <v>134-MO-10-Q</v>
      </c>
      <c r="C136" s="54" t="s">
        <v>6</v>
      </c>
      <c r="D136" s="54" t="s">
        <v>54</v>
      </c>
      <c r="E136" s="54" t="s">
        <v>72</v>
      </c>
      <c r="F136" s="53" t="s">
        <v>592</v>
      </c>
      <c r="G136" s="53">
        <v>2001</v>
      </c>
      <c r="H136" s="59" t="s">
        <v>598</v>
      </c>
      <c r="I136" s="53" t="s">
        <v>139</v>
      </c>
      <c r="J136" s="53" t="s">
        <v>594</v>
      </c>
      <c r="K136" s="53" t="s">
        <v>595</v>
      </c>
      <c r="L136" s="53" t="s">
        <v>108</v>
      </c>
      <c r="M136" s="53" t="s">
        <v>553</v>
      </c>
      <c r="O136" s="7" t="str">
        <f>+VLOOKUP(C136,DIRECTORIO!$A$4:$B$1001,2,0)</f>
        <v>MO</v>
      </c>
      <c r="P136" s="7">
        <f>+VLOOKUP(D136,DIRECTORIO!$D$4:$E$1001,2,0)</f>
        <v>10</v>
      </c>
      <c r="Q136" s="7" t="str">
        <f>+VLOOKUP(E136,DIRECTORIO!$F$4:$G$1001,2,0)</f>
        <v>Q</v>
      </c>
      <c r="R136" s="7" t="str">
        <f t="shared" si="8"/>
        <v>134-MO-10-Q</v>
      </c>
    </row>
    <row r="137" spans="1:18" ht="26.25" customHeight="1">
      <c r="A137" s="53">
        <f t="shared" si="7"/>
        <v>135</v>
      </c>
      <c r="B137" s="58" t="str">
        <f t="shared" si="6"/>
        <v>135-MO-10-Q</v>
      </c>
      <c r="C137" s="54" t="s">
        <v>6</v>
      </c>
      <c r="D137" s="54" t="s">
        <v>54</v>
      </c>
      <c r="E137" s="54" t="s">
        <v>72</v>
      </c>
      <c r="F137" s="53" t="s">
        <v>592</v>
      </c>
      <c r="G137" s="53">
        <v>2001</v>
      </c>
      <c r="H137" s="59" t="s">
        <v>599</v>
      </c>
      <c r="I137" s="53" t="s">
        <v>139</v>
      </c>
      <c r="J137" s="53" t="s">
        <v>594</v>
      </c>
      <c r="K137" s="53" t="s">
        <v>595</v>
      </c>
      <c r="L137" s="53" t="s">
        <v>108</v>
      </c>
      <c r="M137" s="53" t="s">
        <v>553</v>
      </c>
      <c r="O137" s="7" t="str">
        <f>+VLOOKUP(C137,DIRECTORIO!$A$4:$B$1001,2,0)</f>
        <v>MO</v>
      </c>
      <c r="P137" s="7">
        <f>+VLOOKUP(D137,DIRECTORIO!$D$4:$E$1001,2,0)</f>
        <v>10</v>
      </c>
      <c r="Q137" s="7" t="str">
        <f>+VLOOKUP(E137,DIRECTORIO!$F$4:$G$1001,2,0)</f>
        <v>Q</v>
      </c>
      <c r="R137" s="7" t="str">
        <f t="shared" si="8"/>
        <v>135-MO-10-Q</v>
      </c>
    </row>
    <row r="138" spans="1:18" ht="26.25" customHeight="1">
      <c r="A138" s="53">
        <f t="shared" si="7"/>
        <v>136</v>
      </c>
      <c r="B138" s="58" t="str">
        <f t="shared" si="6"/>
        <v>136-MO-10-Q</v>
      </c>
      <c r="C138" s="54" t="s">
        <v>6</v>
      </c>
      <c r="D138" s="54" t="s">
        <v>54</v>
      </c>
      <c r="E138" s="54" t="s">
        <v>72</v>
      </c>
      <c r="F138" s="53" t="s">
        <v>592</v>
      </c>
      <c r="G138" s="53">
        <v>2001</v>
      </c>
      <c r="H138" s="59" t="s">
        <v>600</v>
      </c>
      <c r="I138" s="53" t="s">
        <v>139</v>
      </c>
      <c r="J138" s="53" t="s">
        <v>594</v>
      </c>
      <c r="K138" s="53" t="s">
        <v>595</v>
      </c>
      <c r="L138" s="53" t="s">
        <v>108</v>
      </c>
      <c r="M138" s="53" t="s">
        <v>553</v>
      </c>
      <c r="O138" s="7" t="str">
        <f>+VLOOKUP(C138,DIRECTORIO!$A$4:$B$1001,2,0)</f>
        <v>MO</v>
      </c>
      <c r="P138" s="7">
        <f>+VLOOKUP(D138,DIRECTORIO!$D$4:$E$1001,2,0)</f>
        <v>10</v>
      </c>
      <c r="Q138" s="7" t="str">
        <f>+VLOOKUP(E138,DIRECTORIO!$F$4:$G$1001,2,0)</f>
        <v>Q</v>
      </c>
      <c r="R138" s="7" t="str">
        <f t="shared" si="8"/>
        <v>136-MO-10-Q</v>
      </c>
    </row>
    <row r="139" spans="1:18" ht="26.25" customHeight="1">
      <c r="A139" s="53">
        <f t="shared" si="7"/>
        <v>137</v>
      </c>
      <c r="B139" s="58" t="str">
        <f t="shared" si="6"/>
        <v>137-MO-10-Q</v>
      </c>
      <c r="C139" s="54" t="s">
        <v>6</v>
      </c>
      <c r="D139" s="54" t="s">
        <v>54</v>
      </c>
      <c r="E139" s="54" t="s">
        <v>72</v>
      </c>
      <c r="F139" s="53" t="s">
        <v>592</v>
      </c>
      <c r="G139" s="53">
        <v>2001</v>
      </c>
      <c r="H139" s="59" t="s">
        <v>601</v>
      </c>
      <c r="I139" s="53" t="s">
        <v>139</v>
      </c>
      <c r="J139" s="53" t="s">
        <v>594</v>
      </c>
      <c r="K139" s="53" t="s">
        <v>595</v>
      </c>
      <c r="L139" s="53" t="s">
        <v>108</v>
      </c>
      <c r="M139" s="53" t="s">
        <v>553</v>
      </c>
      <c r="O139" s="7" t="str">
        <f>+VLOOKUP(C139,DIRECTORIO!$A$4:$B$1001,2,0)</f>
        <v>MO</v>
      </c>
      <c r="P139" s="7">
        <f>+VLOOKUP(D139,DIRECTORIO!$D$4:$E$1001,2,0)</f>
        <v>10</v>
      </c>
      <c r="Q139" s="7" t="str">
        <f>+VLOOKUP(E139,DIRECTORIO!$F$4:$G$1001,2,0)</f>
        <v>Q</v>
      </c>
      <c r="R139" s="7" t="str">
        <f t="shared" si="8"/>
        <v>137-MO-10-Q</v>
      </c>
    </row>
    <row r="140" spans="1:18" ht="26.25" customHeight="1">
      <c r="A140" s="53">
        <f t="shared" si="7"/>
        <v>138</v>
      </c>
      <c r="B140" s="58" t="str">
        <f t="shared" si="6"/>
        <v>138-MO-10-Q</v>
      </c>
      <c r="C140" s="54" t="s">
        <v>6</v>
      </c>
      <c r="D140" s="54" t="s">
        <v>54</v>
      </c>
      <c r="E140" s="54" t="s">
        <v>72</v>
      </c>
      <c r="F140" s="53" t="s">
        <v>592</v>
      </c>
      <c r="G140" s="53">
        <v>2001</v>
      </c>
      <c r="H140" s="59" t="s">
        <v>602</v>
      </c>
      <c r="I140" s="53" t="s">
        <v>139</v>
      </c>
      <c r="J140" s="53" t="s">
        <v>594</v>
      </c>
      <c r="K140" s="53" t="s">
        <v>595</v>
      </c>
      <c r="L140" s="53" t="s">
        <v>108</v>
      </c>
      <c r="M140" s="53" t="s">
        <v>553</v>
      </c>
      <c r="O140" s="7" t="str">
        <f>+VLOOKUP(C140,DIRECTORIO!$A$4:$B$1001,2,0)</f>
        <v>MO</v>
      </c>
      <c r="P140" s="7">
        <f>+VLOOKUP(D140,DIRECTORIO!$D$4:$E$1001,2,0)</f>
        <v>10</v>
      </c>
      <c r="Q140" s="7" t="str">
        <f>+VLOOKUP(E140,DIRECTORIO!$F$4:$G$1001,2,0)</f>
        <v>Q</v>
      </c>
      <c r="R140" s="7" t="str">
        <f t="shared" si="8"/>
        <v>138-MO-10-Q</v>
      </c>
    </row>
    <row r="141" spans="1:18" ht="26.25" customHeight="1">
      <c r="A141" s="53">
        <f t="shared" si="7"/>
        <v>139</v>
      </c>
      <c r="B141" s="58" t="str">
        <f t="shared" si="6"/>
        <v>139-MO-10-Q</v>
      </c>
      <c r="C141" s="54" t="s">
        <v>6</v>
      </c>
      <c r="D141" s="54" t="s">
        <v>54</v>
      </c>
      <c r="E141" s="54" t="s">
        <v>72</v>
      </c>
      <c r="F141" s="53" t="s">
        <v>592</v>
      </c>
      <c r="G141" s="53">
        <v>2001</v>
      </c>
      <c r="H141" s="59" t="s">
        <v>603</v>
      </c>
      <c r="I141" s="53" t="s">
        <v>139</v>
      </c>
      <c r="J141" s="53" t="s">
        <v>594</v>
      </c>
      <c r="K141" s="53" t="s">
        <v>595</v>
      </c>
      <c r="L141" s="53" t="s">
        <v>108</v>
      </c>
      <c r="M141" s="53" t="s">
        <v>553</v>
      </c>
      <c r="O141" s="7" t="str">
        <f>+VLOOKUP(C141,DIRECTORIO!$A$4:$B$1001,2,0)</f>
        <v>MO</v>
      </c>
      <c r="P141" s="7">
        <f>+VLOOKUP(D141,DIRECTORIO!$D$4:$E$1001,2,0)</f>
        <v>10</v>
      </c>
      <c r="Q141" s="7" t="str">
        <f>+VLOOKUP(E141,DIRECTORIO!$F$4:$G$1001,2,0)</f>
        <v>Q</v>
      </c>
      <c r="R141" s="7" t="str">
        <f t="shared" si="8"/>
        <v>139-MO-10-Q</v>
      </c>
    </row>
    <row r="142" spans="1:18" ht="26.25" customHeight="1">
      <c r="A142" s="53">
        <f t="shared" si="7"/>
        <v>140</v>
      </c>
      <c r="B142" s="58" t="str">
        <f t="shared" si="6"/>
        <v>140-MO-10-Q</v>
      </c>
      <c r="C142" s="54" t="s">
        <v>6</v>
      </c>
      <c r="D142" s="54" t="s">
        <v>54</v>
      </c>
      <c r="E142" s="54" t="s">
        <v>72</v>
      </c>
      <c r="F142" s="53" t="s">
        <v>592</v>
      </c>
      <c r="G142" s="53">
        <v>2001</v>
      </c>
      <c r="H142" s="59" t="s">
        <v>604</v>
      </c>
      <c r="I142" s="53" t="s">
        <v>139</v>
      </c>
      <c r="J142" s="53" t="s">
        <v>594</v>
      </c>
      <c r="K142" s="53" t="s">
        <v>595</v>
      </c>
      <c r="L142" s="53" t="s">
        <v>108</v>
      </c>
      <c r="M142" s="53" t="s">
        <v>553</v>
      </c>
      <c r="O142" s="7" t="str">
        <f>+VLOOKUP(C142,DIRECTORIO!$A$4:$B$1001,2,0)</f>
        <v>MO</v>
      </c>
      <c r="P142" s="7">
        <f>+VLOOKUP(D142,DIRECTORIO!$D$4:$E$1001,2,0)</f>
        <v>10</v>
      </c>
      <c r="Q142" s="7" t="str">
        <f>+VLOOKUP(E142,DIRECTORIO!$F$4:$G$1001,2,0)</f>
        <v>Q</v>
      </c>
      <c r="R142" s="7" t="str">
        <f t="shared" si="8"/>
        <v>140-MO-10-Q</v>
      </c>
    </row>
    <row r="143" spans="1:18" ht="26.25" customHeight="1">
      <c r="A143" s="53">
        <f t="shared" si="7"/>
        <v>141</v>
      </c>
      <c r="B143" s="58" t="str">
        <f t="shared" si="6"/>
        <v>141-MO-10-Q</v>
      </c>
      <c r="C143" s="54" t="s">
        <v>6</v>
      </c>
      <c r="D143" s="54" t="s">
        <v>54</v>
      </c>
      <c r="E143" s="54" t="s">
        <v>72</v>
      </c>
      <c r="F143" s="53" t="s">
        <v>592</v>
      </c>
      <c r="G143" s="53">
        <v>2001</v>
      </c>
      <c r="H143" s="59" t="s">
        <v>605</v>
      </c>
      <c r="I143" s="53" t="s">
        <v>139</v>
      </c>
      <c r="J143" s="53" t="s">
        <v>594</v>
      </c>
      <c r="K143" s="53" t="s">
        <v>595</v>
      </c>
      <c r="L143" s="53" t="s">
        <v>108</v>
      </c>
      <c r="M143" s="53" t="s">
        <v>553</v>
      </c>
      <c r="O143" s="7" t="str">
        <f>+VLOOKUP(C143,DIRECTORIO!$A$4:$B$1001,2,0)</f>
        <v>MO</v>
      </c>
      <c r="P143" s="7">
        <f>+VLOOKUP(D143,DIRECTORIO!$D$4:$E$1001,2,0)</f>
        <v>10</v>
      </c>
      <c r="Q143" s="7" t="str">
        <f>+VLOOKUP(E143,DIRECTORIO!$F$4:$G$1001,2,0)</f>
        <v>Q</v>
      </c>
      <c r="R143" s="7" t="str">
        <f t="shared" si="8"/>
        <v>141-MO-10-Q</v>
      </c>
    </row>
    <row r="144" spans="1:18" ht="26.25" customHeight="1">
      <c r="A144" s="53">
        <f t="shared" si="7"/>
        <v>142</v>
      </c>
      <c r="B144" s="58" t="str">
        <f t="shared" si="6"/>
        <v>142-MO-10-Q</v>
      </c>
      <c r="C144" s="54" t="s">
        <v>6</v>
      </c>
      <c r="D144" s="54" t="s">
        <v>54</v>
      </c>
      <c r="E144" s="54" t="s">
        <v>72</v>
      </c>
      <c r="F144" s="53" t="s">
        <v>592</v>
      </c>
      <c r="G144" s="53">
        <v>2001</v>
      </c>
      <c r="H144" s="59" t="s">
        <v>606</v>
      </c>
      <c r="I144" s="53" t="s">
        <v>139</v>
      </c>
      <c r="J144" s="53" t="s">
        <v>594</v>
      </c>
      <c r="K144" s="53" t="s">
        <v>595</v>
      </c>
      <c r="L144" s="53" t="s">
        <v>108</v>
      </c>
      <c r="M144" s="53" t="s">
        <v>553</v>
      </c>
      <c r="O144" s="7" t="str">
        <f>+VLOOKUP(C144,DIRECTORIO!$A$4:$B$1001,2,0)</f>
        <v>MO</v>
      </c>
      <c r="P144" s="7">
        <f>+VLOOKUP(D144,DIRECTORIO!$D$4:$E$1001,2,0)</f>
        <v>10</v>
      </c>
      <c r="Q144" s="7" t="str">
        <f>+VLOOKUP(E144,DIRECTORIO!$F$4:$G$1001,2,0)</f>
        <v>Q</v>
      </c>
      <c r="R144" s="7" t="str">
        <f t="shared" si="8"/>
        <v>142-MO-10-Q</v>
      </c>
    </row>
    <row r="145" spans="1:18" ht="26.25" customHeight="1">
      <c r="A145" s="53">
        <f t="shared" si="7"/>
        <v>143</v>
      </c>
      <c r="B145" s="58" t="str">
        <f t="shared" si="6"/>
        <v>143-MO-10-Q</v>
      </c>
      <c r="C145" s="54" t="s">
        <v>6</v>
      </c>
      <c r="D145" s="54" t="s">
        <v>54</v>
      </c>
      <c r="E145" s="54" t="s">
        <v>72</v>
      </c>
      <c r="F145" s="53" t="s">
        <v>592</v>
      </c>
      <c r="G145" s="53">
        <v>2001</v>
      </c>
      <c r="H145" s="59" t="s">
        <v>607</v>
      </c>
      <c r="I145" s="53" t="s">
        <v>139</v>
      </c>
      <c r="J145" s="53" t="s">
        <v>594</v>
      </c>
      <c r="K145" s="53" t="s">
        <v>595</v>
      </c>
      <c r="L145" s="53" t="s">
        <v>108</v>
      </c>
      <c r="M145" s="53" t="s">
        <v>553</v>
      </c>
      <c r="O145" s="7" t="str">
        <f>+VLOOKUP(C145,DIRECTORIO!$A$4:$B$1001,2,0)</f>
        <v>MO</v>
      </c>
      <c r="P145" s="7">
        <f>+VLOOKUP(D145,DIRECTORIO!$D$4:$E$1001,2,0)</f>
        <v>10</v>
      </c>
      <c r="Q145" s="7" t="str">
        <f>+VLOOKUP(E145,DIRECTORIO!$F$4:$G$1001,2,0)</f>
        <v>Q</v>
      </c>
      <c r="R145" s="7" t="str">
        <f t="shared" si="8"/>
        <v>143-MO-10-Q</v>
      </c>
    </row>
    <row r="146" spans="1:18" ht="26.25" customHeight="1">
      <c r="A146" s="53">
        <f t="shared" si="7"/>
        <v>144</v>
      </c>
      <c r="B146" s="58" t="str">
        <f t="shared" si="6"/>
        <v>144-MO-10-Q</v>
      </c>
      <c r="C146" s="54" t="s">
        <v>6</v>
      </c>
      <c r="D146" s="54" t="s">
        <v>54</v>
      </c>
      <c r="E146" s="54" t="s">
        <v>72</v>
      </c>
      <c r="F146" s="53" t="s">
        <v>592</v>
      </c>
      <c r="G146" s="53">
        <v>2001</v>
      </c>
      <c r="H146" s="59" t="s">
        <v>608</v>
      </c>
      <c r="I146" s="53" t="s">
        <v>139</v>
      </c>
      <c r="J146" s="53" t="s">
        <v>594</v>
      </c>
      <c r="K146" s="53" t="s">
        <v>595</v>
      </c>
      <c r="L146" s="53" t="s">
        <v>108</v>
      </c>
      <c r="M146" s="53" t="s">
        <v>553</v>
      </c>
      <c r="O146" s="7" t="str">
        <f>+VLOOKUP(C146,DIRECTORIO!$A$4:$B$1001,2,0)</f>
        <v>MO</v>
      </c>
      <c r="P146" s="7">
        <f>+VLOOKUP(D146,DIRECTORIO!$D$4:$E$1001,2,0)</f>
        <v>10</v>
      </c>
      <c r="Q146" s="7" t="str">
        <f>+VLOOKUP(E146,DIRECTORIO!$F$4:$G$1001,2,0)</f>
        <v>Q</v>
      </c>
      <c r="R146" s="7" t="str">
        <f t="shared" si="8"/>
        <v>144-MO-10-Q</v>
      </c>
    </row>
    <row r="147" spans="1:18" ht="26.25" customHeight="1">
      <c r="A147" s="53">
        <f t="shared" si="7"/>
        <v>145</v>
      </c>
      <c r="B147" s="58" t="str">
        <f t="shared" si="6"/>
        <v>145-MO-10-Q</v>
      </c>
      <c r="C147" s="54" t="s">
        <v>6</v>
      </c>
      <c r="D147" s="54" t="s">
        <v>54</v>
      </c>
      <c r="E147" s="54" t="s">
        <v>72</v>
      </c>
      <c r="F147" s="53" t="s">
        <v>592</v>
      </c>
      <c r="G147" s="53">
        <v>2001</v>
      </c>
      <c r="H147" s="59" t="s">
        <v>609</v>
      </c>
      <c r="I147" s="53" t="s">
        <v>139</v>
      </c>
      <c r="J147" s="53" t="s">
        <v>594</v>
      </c>
      <c r="K147" s="53" t="s">
        <v>595</v>
      </c>
      <c r="L147" s="53" t="s">
        <v>108</v>
      </c>
      <c r="M147" s="53" t="s">
        <v>553</v>
      </c>
      <c r="O147" s="7" t="str">
        <f>+VLOOKUP(C147,DIRECTORIO!$A$4:$B$1001,2,0)</f>
        <v>MO</v>
      </c>
      <c r="P147" s="7">
        <f>+VLOOKUP(D147,DIRECTORIO!$D$4:$E$1001,2,0)</f>
        <v>10</v>
      </c>
      <c r="Q147" s="7" t="str">
        <f>+VLOOKUP(E147,DIRECTORIO!$F$4:$G$1001,2,0)</f>
        <v>Q</v>
      </c>
      <c r="R147" s="7" t="str">
        <f t="shared" si="8"/>
        <v>145-MO-10-Q</v>
      </c>
    </row>
    <row r="148" spans="1:18" ht="26.25" customHeight="1">
      <c r="A148" s="53">
        <f t="shared" si="7"/>
        <v>146</v>
      </c>
      <c r="B148" s="58" t="str">
        <f t="shared" si="6"/>
        <v>146-MO-10-Q</v>
      </c>
      <c r="C148" s="54" t="s">
        <v>6</v>
      </c>
      <c r="D148" s="54" t="s">
        <v>54</v>
      </c>
      <c r="E148" s="54" t="s">
        <v>72</v>
      </c>
      <c r="F148" s="53" t="s">
        <v>592</v>
      </c>
      <c r="G148" s="53">
        <v>2001</v>
      </c>
      <c r="H148" s="59" t="s">
        <v>610</v>
      </c>
      <c r="I148" s="53" t="s">
        <v>139</v>
      </c>
      <c r="J148" s="53" t="s">
        <v>594</v>
      </c>
      <c r="K148" s="53" t="s">
        <v>595</v>
      </c>
      <c r="L148" s="53" t="s">
        <v>108</v>
      </c>
      <c r="M148" s="53" t="s">
        <v>553</v>
      </c>
      <c r="O148" s="7" t="str">
        <f>+VLOOKUP(C148,DIRECTORIO!$A$4:$B$1001,2,0)</f>
        <v>MO</v>
      </c>
      <c r="P148" s="7">
        <f>+VLOOKUP(D148,DIRECTORIO!$D$4:$E$1001,2,0)</f>
        <v>10</v>
      </c>
      <c r="Q148" s="7" t="str">
        <f>+VLOOKUP(E148,DIRECTORIO!$F$4:$G$1001,2,0)</f>
        <v>Q</v>
      </c>
      <c r="R148" s="7" t="str">
        <f t="shared" si="8"/>
        <v>146-MO-10-Q</v>
      </c>
    </row>
    <row r="149" spans="1:18" ht="26.25" customHeight="1">
      <c r="A149" s="53">
        <f t="shared" si="7"/>
        <v>147</v>
      </c>
      <c r="B149" s="58" t="str">
        <f t="shared" si="6"/>
        <v>147-MO-10-Q</v>
      </c>
      <c r="C149" s="54" t="s">
        <v>6</v>
      </c>
      <c r="D149" s="54" t="s">
        <v>54</v>
      </c>
      <c r="E149" s="54" t="s">
        <v>72</v>
      </c>
      <c r="F149" s="53" t="s">
        <v>592</v>
      </c>
      <c r="G149" s="53">
        <v>2001</v>
      </c>
      <c r="H149" s="59" t="s">
        <v>611</v>
      </c>
      <c r="I149" s="53" t="s">
        <v>139</v>
      </c>
      <c r="J149" s="53" t="s">
        <v>594</v>
      </c>
      <c r="K149" s="53" t="s">
        <v>595</v>
      </c>
      <c r="L149" s="53" t="s">
        <v>108</v>
      </c>
      <c r="M149" s="53" t="s">
        <v>553</v>
      </c>
      <c r="O149" s="7" t="str">
        <f>+VLOOKUP(C149,DIRECTORIO!$A$4:$B$1001,2,0)</f>
        <v>MO</v>
      </c>
      <c r="P149" s="7">
        <f>+VLOOKUP(D149,DIRECTORIO!$D$4:$E$1001,2,0)</f>
        <v>10</v>
      </c>
      <c r="Q149" s="7" t="str">
        <f>+VLOOKUP(E149,DIRECTORIO!$F$4:$G$1001,2,0)</f>
        <v>Q</v>
      </c>
      <c r="R149" s="7" t="str">
        <f t="shared" si="8"/>
        <v>147-MO-10-Q</v>
      </c>
    </row>
    <row r="150" spans="1:18" ht="26.25" customHeight="1">
      <c r="A150" s="53">
        <f t="shared" si="7"/>
        <v>148</v>
      </c>
      <c r="B150" s="58" t="str">
        <f t="shared" si="6"/>
        <v>148-MO-10-Q</v>
      </c>
      <c r="C150" s="54" t="s">
        <v>6</v>
      </c>
      <c r="D150" s="54" t="s">
        <v>54</v>
      </c>
      <c r="E150" s="54" t="s">
        <v>72</v>
      </c>
      <c r="F150" s="53" t="s">
        <v>592</v>
      </c>
      <c r="G150" s="53">
        <v>2001</v>
      </c>
      <c r="H150" s="59" t="s">
        <v>612</v>
      </c>
      <c r="I150" s="53" t="s">
        <v>139</v>
      </c>
      <c r="J150" s="53" t="s">
        <v>594</v>
      </c>
      <c r="K150" s="53" t="s">
        <v>595</v>
      </c>
      <c r="L150" s="53" t="s">
        <v>108</v>
      </c>
      <c r="M150" s="53" t="s">
        <v>553</v>
      </c>
      <c r="O150" s="7" t="str">
        <f>+VLOOKUP(C150,DIRECTORIO!$A$4:$B$1001,2,0)</f>
        <v>MO</v>
      </c>
      <c r="P150" s="7">
        <f>+VLOOKUP(D150,DIRECTORIO!$D$4:$E$1001,2,0)</f>
        <v>10</v>
      </c>
      <c r="Q150" s="7" t="str">
        <f>+VLOOKUP(E150,DIRECTORIO!$F$4:$G$1001,2,0)</f>
        <v>Q</v>
      </c>
      <c r="R150" s="7" t="str">
        <f t="shared" si="8"/>
        <v>148-MO-10-Q</v>
      </c>
    </row>
    <row r="151" spans="1:18" ht="26.25" customHeight="1">
      <c r="A151" s="53">
        <f t="shared" si="7"/>
        <v>149</v>
      </c>
      <c r="B151" s="58" t="str">
        <f t="shared" si="6"/>
        <v>149-MO-10-Q</v>
      </c>
      <c r="C151" s="54" t="s">
        <v>6</v>
      </c>
      <c r="D151" s="54" t="s">
        <v>54</v>
      </c>
      <c r="E151" s="54" t="s">
        <v>72</v>
      </c>
      <c r="F151" s="53" t="s">
        <v>592</v>
      </c>
      <c r="G151" s="53">
        <v>2001</v>
      </c>
      <c r="H151" s="59" t="s">
        <v>613</v>
      </c>
      <c r="I151" s="53" t="s">
        <v>139</v>
      </c>
      <c r="J151" s="53" t="s">
        <v>594</v>
      </c>
      <c r="K151" s="53" t="s">
        <v>595</v>
      </c>
      <c r="L151" s="53" t="s">
        <v>108</v>
      </c>
      <c r="M151" s="53" t="s">
        <v>553</v>
      </c>
      <c r="O151" s="7" t="str">
        <f>+VLOOKUP(C151,DIRECTORIO!$A$4:$B$1001,2,0)</f>
        <v>MO</v>
      </c>
      <c r="P151" s="7">
        <f>+VLOOKUP(D151,DIRECTORIO!$D$4:$E$1001,2,0)</f>
        <v>10</v>
      </c>
      <c r="Q151" s="7" t="str">
        <f>+VLOOKUP(E151,DIRECTORIO!$F$4:$G$1001,2,0)</f>
        <v>Q</v>
      </c>
      <c r="R151" s="7" t="str">
        <f t="shared" si="8"/>
        <v>149-MO-10-Q</v>
      </c>
    </row>
    <row r="152" spans="1:18" ht="26.25" customHeight="1">
      <c r="A152" s="53">
        <f t="shared" si="7"/>
        <v>150</v>
      </c>
      <c r="B152" s="58" t="str">
        <f t="shared" si="6"/>
        <v>150-MO-10-Q</v>
      </c>
      <c r="C152" s="54" t="s">
        <v>6</v>
      </c>
      <c r="D152" s="54" t="s">
        <v>54</v>
      </c>
      <c r="E152" s="54" t="s">
        <v>72</v>
      </c>
      <c r="F152" s="53" t="s">
        <v>592</v>
      </c>
      <c r="G152" s="53">
        <v>2001</v>
      </c>
      <c r="H152" s="59" t="s">
        <v>614</v>
      </c>
      <c r="I152" s="53" t="s">
        <v>139</v>
      </c>
      <c r="J152" s="53" t="s">
        <v>594</v>
      </c>
      <c r="K152" s="53" t="s">
        <v>595</v>
      </c>
      <c r="L152" s="53" t="s">
        <v>108</v>
      </c>
      <c r="M152" s="53" t="s">
        <v>553</v>
      </c>
      <c r="O152" s="7" t="str">
        <f>+VLOOKUP(C152,DIRECTORIO!$A$4:$B$1001,2,0)</f>
        <v>MO</v>
      </c>
      <c r="P152" s="7">
        <f>+VLOOKUP(D152,DIRECTORIO!$D$4:$E$1001,2,0)</f>
        <v>10</v>
      </c>
      <c r="Q152" s="7" t="str">
        <f>+VLOOKUP(E152,DIRECTORIO!$F$4:$G$1001,2,0)</f>
        <v>Q</v>
      </c>
      <c r="R152" s="7" t="str">
        <f t="shared" si="8"/>
        <v>150-MO-10-Q</v>
      </c>
    </row>
    <row r="153" spans="1:18" ht="26.25" customHeight="1">
      <c r="A153" s="53">
        <f t="shared" si="7"/>
        <v>151</v>
      </c>
      <c r="B153" s="58" t="str">
        <f t="shared" si="6"/>
        <v>151-MO-10-Q</v>
      </c>
      <c r="C153" s="54" t="s">
        <v>6</v>
      </c>
      <c r="D153" s="54" t="s">
        <v>54</v>
      </c>
      <c r="E153" s="54" t="s">
        <v>72</v>
      </c>
      <c r="F153" s="53" t="s">
        <v>592</v>
      </c>
      <c r="G153" s="53">
        <v>2001</v>
      </c>
      <c r="H153" s="59" t="s">
        <v>615</v>
      </c>
      <c r="I153" s="53" t="s">
        <v>139</v>
      </c>
      <c r="J153" s="53" t="s">
        <v>594</v>
      </c>
      <c r="K153" s="53" t="s">
        <v>595</v>
      </c>
      <c r="L153" s="53" t="s">
        <v>108</v>
      </c>
      <c r="M153" s="53" t="s">
        <v>553</v>
      </c>
      <c r="O153" s="7" t="str">
        <f>+VLOOKUP(C153,DIRECTORIO!$A$4:$B$1001,2,0)</f>
        <v>MO</v>
      </c>
      <c r="P153" s="7">
        <f>+VLOOKUP(D153,DIRECTORIO!$D$4:$E$1001,2,0)</f>
        <v>10</v>
      </c>
      <c r="Q153" s="7" t="str">
        <f>+VLOOKUP(E153,DIRECTORIO!$F$4:$G$1001,2,0)</f>
        <v>Q</v>
      </c>
      <c r="R153" s="7" t="str">
        <f t="shared" si="8"/>
        <v>151-MO-10-Q</v>
      </c>
    </row>
    <row r="154" spans="1:18" ht="26.25" customHeight="1">
      <c r="A154" s="53">
        <f t="shared" si="7"/>
        <v>152</v>
      </c>
      <c r="B154" s="58" t="str">
        <f t="shared" si="6"/>
        <v>152-MO-10-Q</v>
      </c>
      <c r="C154" s="54" t="s">
        <v>6</v>
      </c>
      <c r="D154" s="54" t="s">
        <v>54</v>
      </c>
      <c r="E154" s="54" t="s">
        <v>72</v>
      </c>
      <c r="F154" s="53" t="s">
        <v>592</v>
      </c>
      <c r="G154" s="53">
        <v>2001</v>
      </c>
      <c r="H154" s="59" t="s">
        <v>616</v>
      </c>
      <c r="I154" s="53" t="s">
        <v>139</v>
      </c>
      <c r="J154" s="53" t="s">
        <v>594</v>
      </c>
      <c r="K154" s="53" t="s">
        <v>595</v>
      </c>
      <c r="L154" s="53" t="s">
        <v>108</v>
      </c>
      <c r="M154" s="53" t="s">
        <v>553</v>
      </c>
      <c r="O154" s="7" t="str">
        <f>+VLOOKUP(C154,DIRECTORIO!$A$4:$B$1001,2,0)</f>
        <v>MO</v>
      </c>
      <c r="P154" s="7">
        <f>+VLOOKUP(D154,DIRECTORIO!$D$4:$E$1001,2,0)</f>
        <v>10</v>
      </c>
      <c r="Q154" s="7" t="str">
        <f>+VLOOKUP(E154,DIRECTORIO!$F$4:$G$1001,2,0)</f>
        <v>Q</v>
      </c>
      <c r="R154" s="7" t="str">
        <f t="shared" si="8"/>
        <v>152-MO-10-Q</v>
      </c>
    </row>
    <row r="155" spans="1:18" ht="26.25" customHeight="1">
      <c r="A155" s="53">
        <f t="shared" si="7"/>
        <v>153</v>
      </c>
      <c r="B155" s="58" t="str">
        <f t="shared" si="6"/>
        <v>153-MO-10-Q</v>
      </c>
      <c r="C155" s="54" t="s">
        <v>6</v>
      </c>
      <c r="D155" s="54" t="s">
        <v>54</v>
      </c>
      <c r="E155" s="54" t="s">
        <v>72</v>
      </c>
      <c r="F155" s="53" t="s">
        <v>592</v>
      </c>
      <c r="G155" s="53">
        <v>2001</v>
      </c>
      <c r="H155" s="59" t="s">
        <v>617</v>
      </c>
      <c r="I155" s="53" t="s">
        <v>139</v>
      </c>
      <c r="J155" s="53" t="s">
        <v>594</v>
      </c>
      <c r="K155" s="53" t="s">
        <v>595</v>
      </c>
      <c r="L155" s="53" t="s">
        <v>108</v>
      </c>
      <c r="M155" s="53" t="s">
        <v>553</v>
      </c>
      <c r="O155" s="7" t="str">
        <f>+VLOOKUP(C155,DIRECTORIO!$A$4:$B$1001,2,0)</f>
        <v>MO</v>
      </c>
      <c r="P155" s="7">
        <f>+VLOOKUP(D155,DIRECTORIO!$D$4:$E$1001,2,0)</f>
        <v>10</v>
      </c>
      <c r="Q155" s="7" t="str">
        <f>+VLOOKUP(E155,DIRECTORIO!$F$4:$G$1001,2,0)</f>
        <v>Q</v>
      </c>
      <c r="R155" s="7" t="str">
        <f t="shared" si="8"/>
        <v>153-MO-10-Q</v>
      </c>
    </row>
    <row r="156" spans="1:18" ht="26.25" customHeight="1">
      <c r="A156" s="53">
        <f t="shared" si="7"/>
        <v>154</v>
      </c>
      <c r="B156" s="58" t="str">
        <f t="shared" si="6"/>
        <v>154-MO-10-Q</v>
      </c>
      <c r="C156" s="54" t="s">
        <v>6</v>
      </c>
      <c r="D156" s="54" t="s">
        <v>54</v>
      </c>
      <c r="E156" s="54" t="s">
        <v>72</v>
      </c>
      <c r="F156" s="53" t="s">
        <v>592</v>
      </c>
      <c r="G156" s="53">
        <v>2001</v>
      </c>
      <c r="H156" s="59" t="s">
        <v>618</v>
      </c>
      <c r="I156" s="53" t="s">
        <v>139</v>
      </c>
      <c r="J156" s="53" t="s">
        <v>594</v>
      </c>
      <c r="K156" s="53" t="s">
        <v>595</v>
      </c>
      <c r="L156" s="53" t="s">
        <v>108</v>
      </c>
      <c r="M156" s="53" t="s">
        <v>553</v>
      </c>
      <c r="O156" s="7" t="str">
        <f>+VLOOKUP(C156,DIRECTORIO!$A$4:$B$1001,2,0)</f>
        <v>MO</v>
      </c>
      <c r="P156" s="7">
        <f>+VLOOKUP(D156,DIRECTORIO!$D$4:$E$1001,2,0)</f>
        <v>10</v>
      </c>
      <c r="Q156" s="7" t="str">
        <f>+VLOOKUP(E156,DIRECTORIO!$F$4:$G$1001,2,0)</f>
        <v>Q</v>
      </c>
      <c r="R156" s="7" t="str">
        <f t="shared" si="8"/>
        <v>154-MO-10-Q</v>
      </c>
    </row>
    <row r="157" spans="1:18" ht="26.25" customHeight="1">
      <c r="A157" s="53">
        <f t="shared" si="7"/>
        <v>155</v>
      </c>
      <c r="B157" s="58" t="str">
        <f t="shared" si="6"/>
        <v>155-MO-10-Q</v>
      </c>
      <c r="C157" s="54" t="s">
        <v>6</v>
      </c>
      <c r="D157" s="54" t="s">
        <v>54</v>
      </c>
      <c r="E157" s="54" t="s">
        <v>72</v>
      </c>
      <c r="F157" s="53" t="s">
        <v>592</v>
      </c>
      <c r="G157" s="53">
        <v>2001</v>
      </c>
      <c r="H157" s="59" t="s">
        <v>619</v>
      </c>
      <c r="I157" s="53" t="s">
        <v>139</v>
      </c>
      <c r="J157" s="53" t="s">
        <v>594</v>
      </c>
      <c r="K157" s="53" t="s">
        <v>595</v>
      </c>
      <c r="L157" s="53" t="s">
        <v>108</v>
      </c>
      <c r="M157" s="53" t="s">
        <v>553</v>
      </c>
      <c r="O157" s="7" t="str">
        <f>+VLOOKUP(C157,DIRECTORIO!$A$4:$B$1001,2,0)</f>
        <v>MO</v>
      </c>
      <c r="P157" s="7">
        <f>+VLOOKUP(D157,DIRECTORIO!$D$4:$E$1001,2,0)</f>
        <v>10</v>
      </c>
      <c r="Q157" s="7" t="str">
        <f>+VLOOKUP(E157,DIRECTORIO!$F$4:$G$1001,2,0)</f>
        <v>Q</v>
      </c>
      <c r="R157" s="7" t="str">
        <f t="shared" si="8"/>
        <v>155-MO-10-Q</v>
      </c>
    </row>
    <row r="158" spans="1:18" ht="26.25" customHeight="1">
      <c r="A158" s="53">
        <f t="shared" si="7"/>
        <v>156</v>
      </c>
      <c r="B158" s="58" t="str">
        <f t="shared" si="6"/>
        <v>156-MO-10-Q</v>
      </c>
      <c r="C158" s="54" t="s">
        <v>6</v>
      </c>
      <c r="D158" s="54" t="s">
        <v>54</v>
      </c>
      <c r="E158" s="54" t="s">
        <v>72</v>
      </c>
      <c r="F158" s="53" t="s">
        <v>592</v>
      </c>
      <c r="G158" s="53">
        <v>2001</v>
      </c>
      <c r="H158" s="59" t="s">
        <v>620</v>
      </c>
      <c r="I158" s="53" t="s">
        <v>139</v>
      </c>
      <c r="J158" s="53" t="s">
        <v>594</v>
      </c>
      <c r="K158" s="53" t="s">
        <v>595</v>
      </c>
      <c r="L158" s="53" t="s">
        <v>108</v>
      </c>
      <c r="M158" s="53" t="s">
        <v>553</v>
      </c>
      <c r="O158" s="7" t="str">
        <f>+VLOOKUP(C158,DIRECTORIO!$A$4:$B$1001,2,0)</f>
        <v>MO</v>
      </c>
      <c r="P158" s="7">
        <f>+VLOOKUP(D158,DIRECTORIO!$D$4:$E$1001,2,0)</f>
        <v>10</v>
      </c>
      <c r="Q158" s="7" t="str">
        <f>+VLOOKUP(E158,DIRECTORIO!$F$4:$G$1001,2,0)</f>
        <v>Q</v>
      </c>
      <c r="R158" s="7" t="str">
        <f t="shared" si="8"/>
        <v>156-MO-10-Q</v>
      </c>
    </row>
    <row r="159" spans="1:18" ht="26.25" customHeight="1">
      <c r="A159" s="53">
        <f t="shared" si="7"/>
        <v>157</v>
      </c>
      <c r="B159" s="58" t="str">
        <f t="shared" si="6"/>
        <v>157-MO-10-Q</v>
      </c>
      <c r="C159" s="54" t="s">
        <v>6</v>
      </c>
      <c r="D159" s="54" t="s">
        <v>54</v>
      </c>
      <c r="E159" s="54" t="s">
        <v>72</v>
      </c>
      <c r="F159" s="53" t="s">
        <v>592</v>
      </c>
      <c r="G159" s="53">
        <v>2001</v>
      </c>
      <c r="H159" s="59" t="s">
        <v>621</v>
      </c>
      <c r="I159" s="53" t="s">
        <v>139</v>
      </c>
      <c r="J159" s="53" t="s">
        <v>594</v>
      </c>
      <c r="K159" s="53" t="s">
        <v>595</v>
      </c>
      <c r="L159" s="53" t="s">
        <v>108</v>
      </c>
      <c r="M159" s="53" t="s">
        <v>553</v>
      </c>
      <c r="O159" s="7" t="str">
        <f>+VLOOKUP(C159,DIRECTORIO!$A$4:$B$1001,2,0)</f>
        <v>MO</v>
      </c>
      <c r="P159" s="7">
        <f>+VLOOKUP(D159,DIRECTORIO!$D$4:$E$1001,2,0)</f>
        <v>10</v>
      </c>
      <c r="Q159" s="7" t="str">
        <f>+VLOOKUP(E159,DIRECTORIO!$F$4:$G$1001,2,0)</f>
        <v>Q</v>
      </c>
      <c r="R159" s="7" t="str">
        <f t="shared" si="8"/>
        <v>157-MO-10-Q</v>
      </c>
    </row>
    <row r="160" spans="1:18" ht="26.25" customHeight="1">
      <c r="A160" s="53">
        <f t="shared" si="7"/>
        <v>158</v>
      </c>
      <c r="B160" s="58" t="str">
        <f t="shared" si="6"/>
        <v>158-MO-10-Q</v>
      </c>
      <c r="C160" s="54" t="s">
        <v>6</v>
      </c>
      <c r="D160" s="54" t="s">
        <v>54</v>
      </c>
      <c r="E160" s="54" t="s">
        <v>72</v>
      </c>
      <c r="F160" s="53" t="s">
        <v>592</v>
      </c>
      <c r="G160" s="53">
        <v>2001</v>
      </c>
      <c r="H160" s="59" t="s">
        <v>622</v>
      </c>
      <c r="I160" s="53" t="s">
        <v>139</v>
      </c>
      <c r="J160" s="53" t="s">
        <v>594</v>
      </c>
      <c r="K160" s="53" t="s">
        <v>595</v>
      </c>
      <c r="L160" s="53" t="s">
        <v>108</v>
      </c>
      <c r="M160" s="53" t="s">
        <v>553</v>
      </c>
      <c r="O160" s="7" t="str">
        <f>+VLOOKUP(C160,DIRECTORIO!$A$4:$B$1001,2,0)</f>
        <v>MO</v>
      </c>
      <c r="P160" s="7">
        <f>+VLOOKUP(D160,DIRECTORIO!$D$4:$E$1001,2,0)</f>
        <v>10</v>
      </c>
      <c r="Q160" s="7" t="str">
        <f>+VLOOKUP(E160,DIRECTORIO!$F$4:$G$1001,2,0)</f>
        <v>Q</v>
      </c>
      <c r="R160" s="7" t="str">
        <f t="shared" si="8"/>
        <v>158-MO-10-Q</v>
      </c>
    </row>
    <row r="161" spans="1:18" ht="26.25" customHeight="1">
      <c r="A161" s="53">
        <f t="shared" si="7"/>
        <v>159</v>
      </c>
      <c r="B161" s="58" t="str">
        <f t="shared" si="6"/>
        <v>159-MO-10-Q</v>
      </c>
      <c r="C161" s="54" t="s">
        <v>6</v>
      </c>
      <c r="D161" s="54" t="s">
        <v>54</v>
      </c>
      <c r="E161" s="54" t="s">
        <v>72</v>
      </c>
      <c r="F161" s="53" t="s">
        <v>592</v>
      </c>
      <c r="G161" s="53">
        <v>2001</v>
      </c>
      <c r="H161" s="59" t="s">
        <v>623</v>
      </c>
      <c r="I161" s="53" t="s">
        <v>139</v>
      </c>
      <c r="J161" s="53" t="s">
        <v>594</v>
      </c>
      <c r="K161" s="53" t="s">
        <v>595</v>
      </c>
      <c r="L161" s="53" t="s">
        <v>108</v>
      </c>
      <c r="M161" s="53" t="s">
        <v>553</v>
      </c>
      <c r="O161" s="7" t="str">
        <f>+VLOOKUP(C161,DIRECTORIO!$A$4:$B$1001,2,0)</f>
        <v>MO</v>
      </c>
      <c r="P161" s="7">
        <f>+VLOOKUP(D161,DIRECTORIO!$D$4:$E$1001,2,0)</f>
        <v>10</v>
      </c>
      <c r="Q161" s="7" t="str">
        <f>+VLOOKUP(E161,DIRECTORIO!$F$4:$G$1001,2,0)</f>
        <v>Q</v>
      </c>
      <c r="R161" s="7" t="str">
        <f t="shared" si="8"/>
        <v>159-MO-10-Q</v>
      </c>
    </row>
    <row r="162" spans="1:18" ht="26.25" customHeight="1">
      <c r="A162" s="53">
        <f t="shared" si="7"/>
        <v>160</v>
      </c>
      <c r="B162" s="58" t="str">
        <f t="shared" si="6"/>
        <v>160-MO-10-M</v>
      </c>
      <c r="C162" s="54" t="s">
        <v>6</v>
      </c>
      <c r="D162" s="54" t="s">
        <v>54</v>
      </c>
      <c r="E162" s="54" t="s">
        <v>62</v>
      </c>
      <c r="F162" s="53" t="s">
        <v>624</v>
      </c>
      <c r="G162" s="53">
        <v>2008</v>
      </c>
      <c r="H162" s="59" t="s">
        <v>625</v>
      </c>
      <c r="I162" s="53" t="s">
        <v>122</v>
      </c>
      <c r="J162" s="53" t="s">
        <v>626</v>
      </c>
      <c r="K162" s="53" t="s">
        <v>627</v>
      </c>
      <c r="L162" s="53" t="s">
        <v>108</v>
      </c>
      <c r="O162" s="7" t="str">
        <f>+VLOOKUP(C162,DIRECTORIO!$A$4:$B$1001,2,0)</f>
        <v>MO</v>
      </c>
      <c r="P162" s="7">
        <f>+VLOOKUP(D162,DIRECTORIO!$D$4:$E$1001,2,0)</f>
        <v>10</v>
      </c>
      <c r="Q162" s="7" t="str">
        <f>+VLOOKUP(E162,DIRECTORIO!$F$4:$G$1001,2,0)</f>
        <v>M</v>
      </c>
      <c r="R162" s="7" t="str">
        <f t="shared" si="8"/>
        <v>160-MO-10-M</v>
      </c>
    </row>
    <row r="163" spans="1:18" ht="26.25" customHeight="1">
      <c r="A163" s="53">
        <f t="shared" si="7"/>
        <v>161</v>
      </c>
      <c r="B163" s="58" t="str">
        <f t="shared" si="6"/>
        <v>161-MO-10-M</v>
      </c>
      <c r="C163" s="54" t="s">
        <v>6</v>
      </c>
      <c r="D163" s="54" t="s">
        <v>54</v>
      </c>
      <c r="E163" s="54" t="s">
        <v>62</v>
      </c>
      <c r="F163" s="53" t="s">
        <v>536</v>
      </c>
      <c r="G163" s="53">
        <v>1969</v>
      </c>
      <c r="H163" s="59" t="s">
        <v>628</v>
      </c>
      <c r="I163" s="53" t="s">
        <v>629</v>
      </c>
      <c r="J163" s="53" t="s">
        <v>630</v>
      </c>
      <c r="K163" s="53" t="s">
        <v>631</v>
      </c>
      <c r="L163" s="53" t="s">
        <v>108</v>
      </c>
      <c r="O163" s="7" t="str">
        <f>+VLOOKUP(C163,DIRECTORIO!$A$4:$B$1001,2,0)</f>
        <v>MO</v>
      </c>
      <c r="P163" s="7">
        <f>+VLOOKUP(D163,DIRECTORIO!$D$4:$E$1001,2,0)</f>
        <v>10</v>
      </c>
      <c r="Q163" s="7" t="str">
        <f>+VLOOKUP(E163,DIRECTORIO!$F$4:$G$1001,2,0)</f>
        <v>M</v>
      </c>
      <c r="R163" s="7" t="str">
        <f t="shared" si="8"/>
        <v>161-MO-10-M</v>
      </c>
    </row>
    <row r="164" spans="1:18" ht="26.25" customHeight="1">
      <c r="A164" s="53">
        <f t="shared" si="7"/>
        <v>162</v>
      </c>
      <c r="B164" s="58" t="str">
        <f t="shared" si="6"/>
        <v>162-MO-10-M</v>
      </c>
      <c r="C164" s="54" t="s">
        <v>6</v>
      </c>
      <c r="D164" s="54" t="s">
        <v>54</v>
      </c>
      <c r="E164" s="54" t="s">
        <v>62</v>
      </c>
      <c r="F164" s="53" t="s">
        <v>632</v>
      </c>
      <c r="G164" s="53">
        <v>2008</v>
      </c>
      <c r="H164" s="59" t="s">
        <v>633</v>
      </c>
      <c r="I164" s="53" t="s">
        <v>634</v>
      </c>
      <c r="J164" s="53" t="s">
        <v>635</v>
      </c>
      <c r="K164" s="53" t="s">
        <v>636</v>
      </c>
      <c r="L164" s="53" t="s">
        <v>108</v>
      </c>
      <c r="O164" s="7" t="str">
        <f>+VLOOKUP(C164,DIRECTORIO!$A$4:$B$1001,2,0)</f>
        <v>MO</v>
      </c>
      <c r="P164" s="7">
        <f>+VLOOKUP(D164,DIRECTORIO!$D$4:$E$1001,2,0)</f>
        <v>10</v>
      </c>
      <c r="Q164" s="7" t="str">
        <f>+VLOOKUP(E164,DIRECTORIO!$F$4:$G$1001,2,0)</f>
        <v>M</v>
      </c>
      <c r="R164" s="7" t="str">
        <f t="shared" si="8"/>
        <v>162-MO-10-M</v>
      </c>
    </row>
    <row r="165" spans="1:18" ht="26.25" customHeight="1">
      <c r="A165" s="53">
        <f t="shared" si="7"/>
        <v>163</v>
      </c>
      <c r="B165" s="58" t="str">
        <f t="shared" si="6"/>
        <v>163-MO-10-M</v>
      </c>
      <c r="C165" s="54" t="s">
        <v>6</v>
      </c>
      <c r="D165" s="54" t="s">
        <v>54</v>
      </c>
      <c r="E165" s="54" t="s">
        <v>62</v>
      </c>
      <c r="F165" s="53" t="s">
        <v>637</v>
      </c>
      <c r="G165" s="53">
        <v>2009</v>
      </c>
      <c r="H165" s="59" t="s">
        <v>638</v>
      </c>
      <c r="I165" s="53" t="s">
        <v>162</v>
      </c>
      <c r="J165" s="53" t="s">
        <v>639</v>
      </c>
      <c r="K165" s="53" t="s">
        <v>640</v>
      </c>
      <c r="L165" s="53" t="s">
        <v>108</v>
      </c>
      <c r="O165" s="7" t="str">
        <f>+VLOOKUP(C165,DIRECTORIO!$A$4:$B$1001,2,0)</f>
        <v>MO</v>
      </c>
      <c r="P165" s="7">
        <f>+VLOOKUP(D165,DIRECTORIO!$D$4:$E$1001,2,0)</f>
        <v>10</v>
      </c>
      <c r="Q165" s="7" t="str">
        <f>+VLOOKUP(E165,DIRECTORIO!$F$4:$G$1001,2,0)</f>
        <v>M</v>
      </c>
      <c r="R165" s="7" t="str">
        <f t="shared" si="8"/>
        <v>163-MO-10-M</v>
      </c>
    </row>
    <row r="166" spans="1:18" ht="26.25" customHeight="1">
      <c r="A166" s="53">
        <f t="shared" si="7"/>
        <v>164</v>
      </c>
      <c r="B166" s="58" t="str">
        <f t="shared" si="6"/>
        <v>164-MO-8-O</v>
      </c>
      <c r="C166" s="54" t="s">
        <v>6</v>
      </c>
      <c r="D166" s="54" t="s">
        <v>48</v>
      </c>
      <c r="E166" s="54" t="s">
        <v>67</v>
      </c>
      <c r="F166" s="53" t="s">
        <v>641</v>
      </c>
      <c r="G166" s="53">
        <v>2007</v>
      </c>
      <c r="H166" s="59" t="s">
        <v>642</v>
      </c>
      <c r="I166" s="53" t="s">
        <v>187</v>
      </c>
      <c r="J166" s="53" t="s">
        <v>643</v>
      </c>
      <c r="K166" s="53" t="s">
        <v>644</v>
      </c>
      <c r="L166" s="53" t="s">
        <v>108</v>
      </c>
      <c r="O166" s="7" t="str">
        <f>+VLOOKUP(C166,DIRECTORIO!$A$4:$B$1001,2,0)</f>
        <v>MO</v>
      </c>
      <c r="P166" s="7">
        <f>+VLOOKUP(D166,DIRECTORIO!$D$4:$E$1001,2,0)</f>
        <v>8</v>
      </c>
      <c r="Q166" s="7" t="str">
        <f>+VLOOKUP(E166,DIRECTORIO!$F$4:$G$1001,2,0)</f>
        <v>O</v>
      </c>
      <c r="R166" s="7" t="str">
        <f t="shared" si="8"/>
        <v>164-MO-8-O</v>
      </c>
    </row>
    <row r="167" spans="1:18" ht="26.25" customHeight="1">
      <c r="A167" s="53">
        <f t="shared" si="7"/>
        <v>165</v>
      </c>
      <c r="B167" s="58" t="str">
        <f t="shared" si="6"/>
        <v>165-MO-12-K</v>
      </c>
      <c r="C167" s="54" t="s">
        <v>6</v>
      </c>
      <c r="D167" s="54" t="s">
        <v>59</v>
      </c>
      <c r="E167" s="54" t="s">
        <v>27</v>
      </c>
      <c r="F167" s="53" t="s">
        <v>645</v>
      </c>
      <c r="G167" s="53">
        <v>2002</v>
      </c>
      <c r="H167" s="59" t="s">
        <v>646</v>
      </c>
      <c r="I167" s="53" t="s">
        <v>177</v>
      </c>
      <c r="J167" s="53" t="s">
        <v>647</v>
      </c>
      <c r="K167" s="53" t="s">
        <v>648</v>
      </c>
      <c r="L167" s="53" t="s">
        <v>108</v>
      </c>
      <c r="O167" s="7" t="str">
        <f>+VLOOKUP(C167,DIRECTORIO!$A$4:$B$1001,2,0)</f>
        <v>MO</v>
      </c>
      <c r="P167" s="7">
        <f>+VLOOKUP(D167,DIRECTORIO!$D$4:$E$1001,2,0)</f>
        <v>12</v>
      </c>
      <c r="Q167" s="7" t="str">
        <f>+VLOOKUP(E167,DIRECTORIO!$F$4:$G$1001,2,0)</f>
        <v>K</v>
      </c>
      <c r="R167" s="7" t="str">
        <f t="shared" si="8"/>
        <v>165-MO-12-K</v>
      </c>
    </row>
    <row r="168" spans="1:18" ht="26.25" customHeight="1">
      <c r="A168" s="53">
        <f t="shared" si="7"/>
        <v>166</v>
      </c>
      <c r="B168" s="58" t="str">
        <f t="shared" si="6"/>
        <v>166-MO-10-M</v>
      </c>
      <c r="C168" s="54" t="s">
        <v>6</v>
      </c>
      <c r="D168" s="54" t="s">
        <v>54</v>
      </c>
      <c r="E168" s="54" t="s">
        <v>62</v>
      </c>
      <c r="F168" s="53" t="s">
        <v>649</v>
      </c>
      <c r="G168" s="53">
        <v>2006</v>
      </c>
      <c r="H168" s="59" t="s">
        <v>650</v>
      </c>
      <c r="I168" s="53" t="s">
        <v>177</v>
      </c>
      <c r="J168" s="53" t="s">
        <v>651</v>
      </c>
      <c r="K168" s="53" t="s">
        <v>652</v>
      </c>
      <c r="L168" s="53" t="s">
        <v>108</v>
      </c>
      <c r="O168" s="7" t="str">
        <f>+VLOOKUP(C168,DIRECTORIO!$A$4:$B$1001,2,0)</f>
        <v>MO</v>
      </c>
      <c r="P168" s="7">
        <f>+VLOOKUP(D168,DIRECTORIO!$D$4:$E$1001,2,0)</f>
        <v>10</v>
      </c>
      <c r="Q168" s="7" t="str">
        <f>+VLOOKUP(E168,DIRECTORIO!$F$4:$G$1001,2,0)</f>
        <v>M</v>
      </c>
      <c r="R168" s="7" t="str">
        <f t="shared" si="8"/>
        <v>166-MO-10-M</v>
      </c>
    </row>
    <row r="169" spans="1:18" ht="26.25" customHeight="1">
      <c r="A169" s="53">
        <f t="shared" si="7"/>
        <v>167</v>
      </c>
      <c r="B169" s="58" t="str">
        <f t="shared" si="6"/>
        <v>167-MO-10-M</v>
      </c>
      <c r="C169" s="54" t="s">
        <v>6</v>
      </c>
      <c r="D169" s="54" t="s">
        <v>54</v>
      </c>
      <c r="E169" s="54" t="s">
        <v>62</v>
      </c>
      <c r="F169" s="53" t="s">
        <v>653</v>
      </c>
      <c r="G169" s="53">
        <v>2000</v>
      </c>
      <c r="H169" s="59" t="s">
        <v>654</v>
      </c>
      <c r="I169" s="53" t="s">
        <v>187</v>
      </c>
      <c r="J169" s="53" t="s">
        <v>655</v>
      </c>
      <c r="K169" s="53" t="s">
        <v>656</v>
      </c>
      <c r="L169" s="53" t="s">
        <v>108</v>
      </c>
      <c r="O169" s="7" t="str">
        <f>+VLOOKUP(C169,DIRECTORIO!$A$4:$B$1001,2,0)</f>
        <v>MO</v>
      </c>
      <c r="P169" s="7">
        <f>+VLOOKUP(D169,DIRECTORIO!$D$4:$E$1001,2,0)</f>
        <v>10</v>
      </c>
      <c r="Q169" s="7" t="str">
        <f>+VLOOKUP(E169,DIRECTORIO!$F$4:$G$1001,2,0)</f>
        <v>M</v>
      </c>
      <c r="R169" s="7" t="str">
        <f t="shared" si="8"/>
        <v>167-MO-10-M</v>
      </c>
    </row>
    <row r="170" spans="1:18" ht="26.25" customHeight="1">
      <c r="A170" s="53">
        <f t="shared" si="7"/>
        <v>168</v>
      </c>
      <c r="B170" s="58" t="str">
        <f t="shared" si="6"/>
        <v>168-MO-10-U</v>
      </c>
      <c r="C170" s="54" t="s">
        <v>6</v>
      </c>
      <c r="D170" s="54" t="s">
        <v>54</v>
      </c>
      <c r="E170" s="54" t="s">
        <v>80</v>
      </c>
      <c r="F170" s="53" t="s">
        <v>657</v>
      </c>
      <c r="G170" s="53">
        <v>2005</v>
      </c>
      <c r="H170" s="59" t="s">
        <v>658</v>
      </c>
      <c r="I170" s="53" t="s">
        <v>177</v>
      </c>
      <c r="J170" s="53" t="s">
        <v>659</v>
      </c>
      <c r="K170" s="53" t="s">
        <v>660</v>
      </c>
      <c r="L170" s="53" t="s">
        <v>108</v>
      </c>
      <c r="O170" s="7" t="str">
        <f>+VLOOKUP(C170,DIRECTORIO!$A$4:$B$1001,2,0)</f>
        <v>MO</v>
      </c>
      <c r="P170" s="7">
        <f>+VLOOKUP(D170,DIRECTORIO!$D$4:$E$1001,2,0)</f>
        <v>10</v>
      </c>
      <c r="Q170" s="7" t="str">
        <f>+VLOOKUP(E170,DIRECTORIO!$F$4:$G$1001,2,0)</f>
        <v>U</v>
      </c>
      <c r="R170" s="7" t="str">
        <f t="shared" si="8"/>
        <v>168-MO-10-U</v>
      </c>
    </row>
    <row r="171" spans="1:18" ht="26.25" customHeight="1">
      <c r="A171" s="53">
        <f t="shared" si="7"/>
        <v>169</v>
      </c>
      <c r="B171" s="58" t="str">
        <f t="shared" si="6"/>
        <v>169-MO-10-M</v>
      </c>
      <c r="C171" s="54" t="s">
        <v>6</v>
      </c>
      <c r="D171" s="54" t="s">
        <v>54</v>
      </c>
      <c r="E171" s="54" t="s">
        <v>62</v>
      </c>
      <c r="F171" s="53" t="s">
        <v>661</v>
      </c>
      <c r="G171" s="53">
        <v>1988</v>
      </c>
      <c r="H171" s="59" t="s">
        <v>662</v>
      </c>
      <c r="I171" s="53" t="s">
        <v>187</v>
      </c>
      <c r="J171" s="53" t="s">
        <v>663</v>
      </c>
      <c r="K171" s="53" t="s">
        <v>664</v>
      </c>
      <c r="L171" s="53" t="s">
        <v>108</v>
      </c>
      <c r="O171" s="7" t="str">
        <f>+VLOOKUP(C171,DIRECTORIO!$A$4:$B$1001,2,0)</f>
        <v>MO</v>
      </c>
      <c r="P171" s="7">
        <f>+VLOOKUP(D171,DIRECTORIO!$D$4:$E$1001,2,0)</f>
        <v>10</v>
      </c>
      <c r="Q171" s="7" t="str">
        <f>+VLOOKUP(E171,DIRECTORIO!$F$4:$G$1001,2,0)</f>
        <v>M</v>
      </c>
      <c r="R171" s="7" t="str">
        <f t="shared" si="8"/>
        <v>169-MO-10-M</v>
      </c>
    </row>
    <row r="172" spans="1:18" ht="26.25" customHeight="1">
      <c r="A172" s="53">
        <f t="shared" si="7"/>
        <v>170</v>
      </c>
      <c r="B172" s="58" t="str">
        <f t="shared" si="6"/>
        <v>170-MO-10-M</v>
      </c>
      <c r="C172" s="54" t="s">
        <v>6</v>
      </c>
      <c r="D172" s="54" t="s">
        <v>54</v>
      </c>
      <c r="E172" s="54" t="s">
        <v>62</v>
      </c>
      <c r="F172" s="53" t="s">
        <v>665</v>
      </c>
      <c r="G172" s="53">
        <v>2010</v>
      </c>
      <c r="H172" s="59" t="s">
        <v>666</v>
      </c>
      <c r="I172" s="53" t="s">
        <v>182</v>
      </c>
      <c r="J172" s="53" t="s">
        <v>667</v>
      </c>
      <c r="K172" s="53" t="s">
        <v>668</v>
      </c>
      <c r="L172" s="53" t="s">
        <v>108</v>
      </c>
      <c r="O172" s="7" t="str">
        <f>+VLOOKUP(C172,DIRECTORIO!$A$4:$B$1001,2,0)</f>
        <v>MO</v>
      </c>
      <c r="P172" s="7">
        <f>+VLOOKUP(D172,DIRECTORIO!$D$4:$E$1001,2,0)</f>
        <v>10</v>
      </c>
      <c r="Q172" s="7" t="str">
        <f>+VLOOKUP(E172,DIRECTORIO!$F$4:$G$1001,2,0)</f>
        <v>M</v>
      </c>
      <c r="R172" s="7" t="str">
        <f t="shared" si="8"/>
        <v>170-MO-10-M</v>
      </c>
    </row>
    <row r="173" spans="1:18" ht="26.25" customHeight="1">
      <c r="A173" s="91">
        <f t="shared" si="7"/>
        <v>171</v>
      </c>
      <c r="B173" s="93" t="str">
        <f t="shared" si="6"/>
        <v>171-MO-15-S</v>
      </c>
      <c r="C173" s="90" t="s">
        <v>6</v>
      </c>
      <c r="D173" s="90" t="s">
        <v>66</v>
      </c>
      <c r="E173" s="90" t="s">
        <v>76</v>
      </c>
      <c r="F173" s="91" t="s">
        <v>669</v>
      </c>
      <c r="G173" s="91">
        <v>2002</v>
      </c>
      <c r="H173" s="92" t="s">
        <v>670</v>
      </c>
      <c r="I173" s="91" t="s">
        <v>162</v>
      </c>
      <c r="J173" s="91" t="s">
        <v>671</v>
      </c>
      <c r="K173" s="91" t="s">
        <v>672</v>
      </c>
      <c r="L173" s="91" t="s">
        <v>108</v>
      </c>
      <c r="M173" s="91"/>
      <c r="O173" s="7" t="str">
        <f>+VLOOKUP(C173,DIRECTORIO!$A$4:$B$1001,2,0)</f>
        <v>MO</v>
      </c>
      <c r="P173" s="7">
        <f>+VLOOKUP(D173,DIRECTORIO!$D$4:$E$1001,2,0)</f>
        <v>15</v>
      </c>
      <c r="Q173" s="7" t="str">
        <f>+VLOOKUP(E173,DIRECTORIO!$F$4:$G$1001,2,0)</f>
        <v>S</v>
      </c>
      <c r="R173" s="7" t="str">
        <f t="shared" si="8"/>
        <v>171-MO-15-S</v>
      </c>
    </row>
    <row r="174" spans="1:18" ht="26.25" customHeight="1">
      <c r="A174" s="53">
        <f t="shared" si="7"/>
        <v>172</v>
      </c>
      <c r="B174" s="58" t="str">
        <f t="shared" si="6"/>
        <v>172-MO-3-R</v>
      </c>
      <c r="C174" s="54" t="s">
        <v>6</v>
      </c>
      <c r="D174" s="54" t="s">
        <v>21</v>
      </c>
      <c r="E174" s="54" t="s">
        <v>74</v>
      </c>
      <c r="F174" s="53" t="s">
        <v>673</v>
      </c>
      <c r="G174" s="53">
        <v>2003</v>
      </c>
      <c r="H174" s="59" t="s">
        <v>674</v>
      </c>
      <c r="I174" s="53" t="s">
        <v>177</v>
      </c>
      <c r="J174" s="53" t="s">
        <v>675</v>
      </c>
      <c r="K174" s="53" t="s">
        <v>399</v>
      </c>
      <c r="L174" s="53" t="s">
        <v>108</v>
      </c>
      <c r="O174" s="7" t="str">
        <f>+VLOOKUP(C174,DIRECTORIO!$A$4:$B$1001,2,0)</f>
        <v>MO</v>
      </c>
      <c r="P174" s="7">
        <f>+VLOOKUP(D174,DIRECTORIO!$D$4:$E$1001,2,0)</f>
        <v>3</v>
      </c>
      <c r="Q174" s="7" t="str">
        <f>+VLOOKUP(E174,DIRECTORIO!$F$4:$G$1001,2,0)</f>
        <v>R</v>
      </c>
      <c r="R174" s="7" t="str">
        <f t="shared" si="8"/>
        <v>172-MO-3-R</v>
      </c>
    </row>
    <row r="175" spans="1:18" ht="26.25" customHeight="1">
      <c r="A175" s="53">
        <f t="shared" si="7"/>
        <v>173</v>
      </c>
      <c r="B175" s="58" t="str">
        <f t="shared" si="6"/>
        <v>173-MO-3-R</v>
      </c>
      <c r="C175" s="54" t="s">
        <v>6</v>
      </c>
      <c r="D175" s="54" t="s">
        <v>21</v>
      </c>
      <c r="E175" s="54" t="s">
        <v>74</v>
      </c>
      <c r="F175" s="53" t="s">
        <v>676</v>
      </c>
      <c r="G175" s="53">
        <v>1996</v>
      </c>
      <c r="H175" s="59" t="s">
        <v>677</v>
      </c>
      <c r="I175" s="53" t="s">
        <v>177</v>
      </c>
      <c r="J175" s="53" t="s">
        <v>678</v>
      </c>
      <c r="K175" s="53" t="s">
        <v>679</v>
      </c>
      <c r="L175" s="53" t="s">
        <v>108</v>
      </c>
      <c r="O175" s="7" t="str">
        <f>+VLOOKUP(C175,DIRECTORIO!$A$4:$B$1001,2,0)</f>
        <v>MO</v>
      </c>
      <c r="P175" s="7">
        <f>+VLOOKUP(D175,DIRECTORIO!$D$4:$E$1001,2,0)</f>
        <v>3</v>
      </c>
      <c r="Q175" s="7" t="str">
        <f>+VLOOKUP(E175,DIRECTORIO!$F$4:$G$1001,2,0)</f>
        <v>R</v>
      </c>
      <c r="R175" s="7" t="str">
        <f t="shared" si="8"/>
        <v>173-MO-3-R</v>
      </c>
    </row>
    <row r="176" spans="1:18" ht="26.25" customHeight="1">
      <c r="A176" s="53">
        <f t="shared" si="7"/>
        <v>174</v>
      </c>
      <c r="B176" s="58" t="str">
        <f t="shared" si="6"/>
        <v>174-MO-14-R</v>
      </c>
      <c r="C176" s="54" t="s">
        <v>6</v>
      </c>
      <c r="D176" s="54" t="s">
        <v>28</v>
      </c>
      <c r="E176" s="54" t="s">
        <v>74</v>
      </c>
      <c r="F176" s="53" t="s">
        <v>680</v>
      </c>
      <c r="G176" s="53">
        <v>2009</v>
      </c>
      <c r="H176" s="59" t="s">
        <v>681</v>
      </c>
      <c r="I176" s="53" t="s">
        <v>187</v>
      </c>
      <c r="J176" s="53" t="s">
        <v>682</v>
      </c>
      <c r="K176" s="53" t="s">
        <v>683</v>
      </c>
      <c r="L176" s="53" t="s">
        <v>108</v>
      </c>
      <c r="O176" s="7" t="str">
        <f>+VLOOKUP(C176,DIRECTORIO!$A$4:$B$1001,2,0)</f>
        <v>MO</v>
      </c>
      <c r="P176" s="7">
        <f>+VLOOKUP(D176,DIRECTORIO!$D$4:$E$1001,2,0)</f>
        <v>14</v>
      </c>
      <c r="Q176" s="7" t="str">
        <f>+VLOOKUP(E176,DIRECTORIO!$F$4:$G$1001,2,0)</f>
        <v>R</v>
      </c>
      <c r="R176" s="7" t="str">
        <f t="shared" si="8"/>
        <v>174-MO-14-R</v>
      </c>
    </row>
    <row r="177" spans="1:18" ht="26.25" customHeight="1">
      <c r="A177" s="53">
        <f t="shared" si="7"/>
        <v>175</v>
      </c>
      <c r="B177" s="58" t="str">
        <f t="shared" si="6"/>
        <v>175-MO-6-C</v>
      </c>
      <c r="C177" s="54" t="s">
        <v>6</v>
      </c>
      <c r="D177" s="54" t="s">
        <v>39</v>
      </c>
      <c r="E177" s="54" t="s">
        <v>22</v>
      </c>
      <c r="F177" s="53" t="s">
        <v>684</v>
      </c>
      <c r="G177" s="53">
        <v>2006</v>
      </c>
      <c r="H177" s="59" t="s">
        <v>685</v>
      </c>
      <c r="I177" s="53" t="s">
        <v>156</v>
      </c>
      <c r="J177" s="53" t="s">
        <v>686</v>
      </c>
      <c r="K177" s="53" t="s">
        <v>687</v>
      </c>
      <c r="L177" s="53" t="s">
        <v>108</v>
      </c>
      <c r="O177" s="7" t="str">
        <f>+VLOOKUP(C177,DIRECTORIO!$A$4:$B$1001,2,0)</f>
        <v>MO</v>
      </c>
      <c r="P177" s="7">
        <f>+VLOOKUP(D177,DIRECTORIO!$D$4:$E$1001,2,0)</f>
        <v>6</v>
      </c>
      <c r="Q177" s="7" t="str">
        <f>+VLOOKUP(E177,DIRECTORIO!$F$4:$G$1001,2,0)</f>
        <v>C</v>
      </c>
      <c r="R177" s="7" t="str">
        <f t="shared" si="8"/>
        <v>175-MO-6-C</v>
      </c>
    </row>
    <row r="178" spans="1:18" ht="26.25" customHeight="1">
      <c r="A178" s="53">
        <f t="shared" si="7"/>
        <v>176</v>
      </c>
      <c r="B178" s="58" t="str">
        <f t="shared" si="6"/>
        <v>176-MO-14-R</v>
      </c>
      <c r="C178" s="54" t="s">
        <v>6</v>
      </c>
      <c r="D178" s="54" t="s">
        <v>28</v>
      </c>
      <c r="E178" s="54" t="s">
        <v>74</v>
      </c>
      <c r="F178" s="53" t="s">
        <v>688</v>
      </c>
      <c r="G178" s="53">
        <v>2010</v>
      </c>
      <c r="H178" s="59" t="s">
        <v>689</v>
      </c>
      <c r="I178" s="53" t="s">
        <v>156</v>
      </c>
      <c r="J178" s="53" t="s">
        <v>321</v>
      </c>
      <c r="K178" s="53" t="s">
        <v>690</v>
      </c>
      <c r="L178" s="53" t="s">
        <v>108</v>
      </c>
      <c r="O178" s="7" t="str">
        <f>+VLOOKUP(C178,DIRECTORIO!$A$4:$B$1001,2,0)</f>
        <v>MO</v>
      </c>
      <c r="P178" s="7">
        <f>+VLOOKUP(D178,DIRECTORIO!$D$4:$E$1001,2,0)</f>
        <v>14</v>
      </c>
      <c r="Q178" s="7" t="str">
        <f>+VLOOKUP(E178,DIRECTORIO!$F$4:$G$1001,2,0)</f>
        <v>R</v>
      </c>
      <c r="R178" s="7" t="str">
        <f t="shared" si="8"/>
        <v>176-MO-14-R</v>
      </c>
    </row>
    <row r="179" spans="1:18" ht="26.25" customHeight="1">
      <c r="A179" s="53">
        <f t="shared" si="7"/>
        <v>177</v>
      </c>
      <c r="B179" s="58" t="str">
        <f t="shared" si="6"/>
        <v>177-MO-3-C</v>
      </c>
      <c r="C179" s="54" t="s">
        <v>6</v>
      </c>
      <c r="D179" s="54" t="s">
        <v>21</v>
      </c>
      <c r="E179" s="54" t="s">
        <v>22</v>
      </c>
      <c r="F179" s="53" t="s">
        <v>691</v>
      </c>
      <c r="G179" s="53">
        <v>2007</v>
      </c>
      <c r="H179" s="59" t="s">
        <v>692</v>
      </c>
      <c r="I179" s="53" t="s">
        <v>156</v>
      </c>
      <c r="J179" s="53" t="s">
        <v>693</v>
      </c>
      <c r="K179" s="53" t="s">
        <v>694</v>
      </c>
      <c r="L179" s="53" t="s">
        <v>108</v>
      </c>
      <c r="O179" s="7" t="str">
        <f>+VLOOKUP(C179,DIRECTORIO!$A$4:$B$1001,2,0)</f>
        <v>MO</v>
      </c>
      <c r="P179" s="7">
        <f>+VLOOKUP(D179,DIRECTORIO!$D$4:$E$1001,2,0)</f>
        <v>3</v>
      </c>
      <c r="Q179" s="7" t="str">
        <f>+VLOOKUP(E179,DIRECTORIO!$F$4:$G$1001,2,0)</f>
        <v>C</v>
      </c>
      <c r="R179" s="7" t="str">
        <f t="shared" si="8"/>
        <v>177-MO-3-C</v>
      </c>
    </row>
    <row r="180" spans="1:18" ht="26.25" customHeight="1">
      <c r="A180" s="53">
        <f t="shared" si="7"/>
        <v>178</v>
      </c>
      <c r="B180" s="58" t="str">
        <f t="shared" si="6"/>
        <v>178-MO-10-O</v>
      </c>
      <c r="C180" s="54" t="s">
        <v>6</v>
      </c>
      <c r="D180" s="54" t="s">
        <v>54</v>
      </c>
      <c r="E180" s="54" t="s">
        <v>67</v>
      </c>
      <c r="F180" s="53" t="s">
        <v>695</v>
      </c>
      <c r="G180" s="53">
        <v>2008</v>
      </c>
      <c r="H180" s="59" t="s">
        <v>696</v>
      </c>
      <c r="I180" s="53" t="s">
        <v>697</v>
      </c>
      <c r="J180" s="53" t="s">
        <v>698</v>
      </c>
      <c r="K180" s="53" t="s">
        <v>699</v>
      </c>
      <c r="L180" s="53" t="s">
        <v>108</v>
      </c>
      <c r="M180" s="53" t="s">
        <v>700</v>
      </c>
      <c r="O180" s="7" t="str">
        <f>+VLOOKUP(C180,DIRECTORIO!$A$4:$B$1001,2,0)</f>
        <v>MO</v>
      </c>
      <c r="P180" s="7">
        <f>+VLOOKUP(D180,DIRECTORIO!$D$4:$E$1001,2,0)</f>
        <v>10</v>
      </c>
      <c r="Q180" s="7" t="str">
        <f>+VLOOKUP(E180,DIRECTORIO!$F$4:$G$1001,2,0)</f>
        <v>O</v>
      </c>
      <c r="R180" s="7" t="str">
        <f t="shared" si="8"/>
        <v>178-MO-10-O</v>
      </c>
    </row>
    <row r="181" spans="1:18" ht="26.25" customHeight="1">
      <c r="A181" s="53">
        <f t="shared" si="7"/>
        <v>179</v>
      </c>
      <c r="B181" s="58" t="str">
        <f t="shared" si="6"/>
        <v>179-MO-10-E</v>
      </c>
      <c r="C181" s="54" t="s">
        <v>6</v>
      </c>
      <c r="D181" s="54" t="s">
        <v>54</v>
      </c>
      <c r="E181" s="54" t="s">
        <v>34</v>
      </c>
      <c r="F181" s="53" t="s">
        <v>701</v>
      </c>
      <c r="G181" s="53">
        <v>1994</v>
      </c>
      <c r="H181" s="59" t="s">
        <v>702</v>
      </c>
      <c r="I181" s="53" t="s">
        <v>177</v>
      </c>
      <c r="J181" s="53" t="s">
        <v>703</v>
      </c>
      <c r="K181" s="53" t="s">
        <v>704</v>
      </c>
      <c r="L181" s="53" t="s">
        <v>108</v>
      </c>
      <c r="O181" s="7" t="str">
        <f>+VLOOKUP(C181,DIRECTORIO!$A$4:$B$1001,2,0)</f>
        <v>MO</v>
      </c>
      <c r="P181" s="7">
        <f>+VLOOKUP(D181,DIRECTORIO!$D$4:$E$1001,2,0)</f>
        <v>10</v>
      </c>
      <c r="Q181" s="7" t="str">
        <f>+VLOOKUP(E181,DIRECTORIO!$F$4:$G$1001,2,0)</f>
        <v>E</v>
      </c>
      <c r="R181" s="7" t="str">
        <f t="shared" si="8"/>
        <v>179-MO-10-E</v>
      </c>
    </row>
    <row r="182" spans="1:18" ht="26.25" customHeight="1">
      <c r="A182" s="53">
        <f t="shared" si="7"/>
        <v>180</v>
      </c>
      <c r="B182" s="58" t="str">
        <f t="shared" si="6"/>
        <v>180-MO-10-M</v>
      </c>
      <c r="C182" s="54" t="s">
        <v>6</v>
      </c>
      <c r="D182" s="54" t="s">
        <v>54</v>
      </c>
      <c r="E182" s="54" t="s">
        <v>62</v>
      </c>
      <c r="F182" s="53" t="s">
        <v>705</v>
      </c>
      <c r="G182" s="53">
        <v>2002</v>
      </c>
      <c r="H182" s="59" t="s">
        <v>706</v>
      </c>
      <c r="I182" s="53" t="s">
        <v>238</v>
      </c>
      <c r="J182" s="53" t="s">
        <v>707</v>
      </c>
      <c r="K182" s="53" t="s">
        <v>708</v>
      </c>
      <c r="L182" s="53" t="s">
        <v>108</v>
      </c>
      <c r="O182" s="7" t="str">
        <f>+VLOOKUP(C182,DIRECTORIO!$A$4:$B$1001,2,0)</f>
        <v>MO</v>
      </c>
      <c r="P182" s="7">
        <f>+VLOOKUP(D182,DIRECTORIO!$D$4:$E$1001,2,0)</f>
        <v>10</v>
      </c>
      <c r="Q182" s="7" t="str">
        <f>+VLOOKUP(E182,DIRECTORIO!$F$4:$G$1001,2,0)</f>
        <v>M</v>
      </c>
      <c r="R182" s="7" t="str">
        <f t="shared" si="8"/>
        <v>180-MO-10-M</v>
      </c>
    </row>
    <row r="183" spans="1:18" ht="26.25" customHeight="1">
      <c r="A183" s="53">
        <f t="shared" si="7"/>
        <v>181</v>
      </c>
      <c r="B183" s="58" t="str">
        <f t="shared" si="6"/>
        <v>181-MO-10-O</v>
      </c>
      <c r="C183" s="54" t="s">
        <v>6</v>
      </c>
      <c r="D183" s="54" t="s">
        <v>54</v>
      </c>
      <c r="E183" s="54" t="s">
        <v>67</v>
      </c>
      <c r="F183" s="53" t="s">
        <v>709</v>
      </c>
      <c r="G183" s="53">
        <v>1995</v>
      </c>
      <c r="H183" s="59" t="s">
        <v>710</v>
      </c>
      <c r="I183" s="53" t="s">
        <v>273</v>
      </c>
      <c r="J183" s="53" t="s">
        <v>711</v>
      </c>
      <c r="K183" s="53" t="s">
        <v>712</v>
      </c>
      <c r="L183" s="53" t="s">
        <v>108</v>
      </c>
      <c r="M183" s="53" t="s">
        <v>713</v>
      </c>
      <c r="O183" s="7" t="str">
        <f>+VLOOKUP(C183,DIRECTORIO!$A$4:$B$1001,2,0)</f>
        <v>MO</v>
      </c>
      <c r="P183" s="7">
        <f>+VLOOKUP(D183,DIRECTORIO!$D$4:$E$1001,2,0)</f>
        <v>10</v>
      </c>
      <c r="Q183" s="7" t="str">
        <f>+VLOOKUP(E183,DIRECTORIO!$F$4:$G$1001,2,0)</f>
        <v>O</v>
      </c>
      <c r="R183" s="7" t="str">
        <f t="shared" si="8"/>
        <v>181-MO-10-O</v>
      </c>
    </row>
    <row r="184" spans="1:18" ht="26.25" customHeight="1">
      <c r="A184" s="53">
        <f t="shared" si="7"/>
        <v>182</v>
      </c>
      <c r="B184" s="58" t="str">
        <f t="shared" si="6"/>
        <v>182-MO-10-S</v>
      </c>
      <c r="C184" s="54" t="s">
        <v>6</v>
      </c>
      <c r="D184" s="54" t="s">
        <v>54</v>
      </c>
      <c r="E184" s="54" t="s">
        <v>76</v>
      </c>
      <c r="F184" s="53" t="s">
        <v>714</v>
      </c>
      <c r="G184" s="53">
        <v>2009</v>
      </c>
      <c r="H184" s="59" t="s">
        <v>715</v>
      </c>
      <c r="I184" s="53" t="s">
        <v>162</v>
      </c>
      <c r="J184" s="53" t="s">
        <v>716</v>
      </c>
      <c r="K184" s="53" t="s">
        <v>717</v>
      </c>
      <c r="L184" s="53" t="s">
        <v>108</v>
      </c>
      <c r="O184" s="7" t="str">
        <f>+VLOOKUP(C184,DIRECTORIO!$A$4:$B$1001,2,0)</f>
        <v>MO</v>
      </c>
      <c r="P184" s="7">
        <f>+VLOOKUP(D184,DIRECTORIO!$D$4:$E$1001,2,0)</f>
        <v>10</v>
      </c>
      <c r="Q184" s="7" t="str">
        <f>+VLOOKUP(E184,DIRECTORIO!$F$4:$G$1001,2,0)</f>
        <v>S</v>
      </c>
      <c r="R184" s="7" t="str">
        <f t="shared" si="8"/>
        <v>182-MO-10-S</v>
      </c>
    </row>
    <row r="185" spans="1:18" ht="26.25" customHeight="1">
      <c r="A185" s="53">
        <f t="shared" si="7"/>
        <v>183</v>
      </c>
      <c r="B185" s="58" t="str">
        <f t="shared" si="6"/>
        <v>183-MO-10-E</v>
      </c>
      <c r="C185" s="54" t="s">
        <v>6</v>
      </c>
      <c r="D185" s="54" t="s">
        <v>54</v>
      </c>
      <c r="E185" s="54" t="s">
        <v>34</v>
      </c>
      <c r="F185" s="53" t="s">
        <v>718</v>
      </c>
      <c r="G185" s="53">
        <v>1993</v>
      </c>
      <c r="H185" s="59" t="s">
        <v>719</v>
      </c>
      <c r="I185" s="53" t="s">
        <v>720</v>
      </c>
      <c r="J185" s="53" t="s">
        <v>721</v>
      </c>
      <c r="K185" s="53" t="s">
        <v>722</v>
      </c>
      <c r="L185" s="53" t="s">
        <v>108</v>
      </c>
      <c r="M185" s="53" t="s">
        <v>723</v>
      </c>
      <c r="O185" s="7" t="str">
        <f>+VLOOKUP(C185,DIRECTORIO!$A$4:$B$1001,2,0)</f>
        <v>MO</v>
      </c>
      <c r="P185" s="7">
        <f>+VLOOKUP(D185,DIRECTORIO!$D$4:$E$1001,2,0)</f>
        <v>10</v>
      </c>
      <c r="Q185" s="7" t="str">
        <f>+VLOOKUP(E185,DIRECTORIO!$F$4:$G$1001,2,0)</f>
        <v>E</v>
      </c>
      <c r="R185" s="7" t="str">
        <f t="shared" si="8"/>
        <v>183-MO-10-E</v>
      </c>
    </row>
    <row r="186" spans="1:18" ht="26.25" customHeight="1">
      <c r="A186" s="53">
        <f t="shared" si="7"/>
        <v>184</v>
      </c>
      <c r="B186" s="58" t="str">
        <f t="shared" si="6"/>
        <v>184-MO-10-E</v>
      </c>
      <c r="C186" s="54" t="s">
        <v>6</v>
      </c>
      <c r="D186" s="54" t="s">
        <v>54</v>
      </c>
      <c r="E186" s="54" t="s">
        <v>34</v>
      </c>
      <c r="F186" s="53" t="s">
        <v>718</v>
      </c>
      <c r="G186" s="53">
        <v>1993</v>
      </c>
      <c r="H186" s="59" t="s">
        <v>719</v>
      </c>
      <c r="I186" s="53" t="s">
        <v>720</v>
      </c>
      <c r="J186" s="53" t="s">
        <v>721</v>
      </c>
      <c r="K186" s="53" t="s">
        <v>722</v>
      </c>
      <c r="L186" s="53" t="s">
        <v>108</v>
      </c>
      <c r="M186" s="53" t="s">
        <v>723</v>
      </c>
      <c r="O186" s="7" t="str">
        <f>+VLOOKUP(C186,DIRECTORIO!$A$4:$B$1001,2,0)</f>
        <v>MO</v>
      </c>
      <c r="P186" s="7">
        <f>+VLOOKUP(D186,DIRECTORIO!$D$4:$E$1001,2,0)</f>
        <v>10</v>
      </c>
      <c r="Q186" s="7" t="str">
        <f>+VLOOKUP(E186,DIRECTORIO!$F$4:$G$1001,2,0)</f>
        <v>E</v>
      </c>
      <c r="R186" s="7" t="str">
        <f t="shared" si="8"/>
        <v>184-MO-10-E</v>
      </c>
    </row>
    <row r="187" spans="1:18" ht="26.25" customHeight="1">
      <c r="A187" s="53">
        <f t="shared" si="7"/>
        <v>185</v>
      </c>
      <c r="B187" s="58" t="str">
        <f t="shared" si="6"/>
        <v>185-MO-10-O</v>
      </c>
      <c r="C187" s="54" t="s">
        <v>6</v>
      </c>
      <c r="D187" s="54" t="s">
        <v>54</v>
      </c>
      <c r="E187" s="54" t="s">
        <v>67</v>
      </c>
      <c r="F187" s="53" t="s">
        <v>724</v>
      </c>
      <c r="G187" s="53">
        <v>1999</v>
      </c>
      <c r="H187" s="59" t="s">
        <v>725</v>
      </c>
      <c r="I187" s="53" t="s">
        <v>726</v>
      </c>
      <c r="J187" s="53" t="s">
        <v>590</v>
      </c>
      <c r="K187" s="53" t="s">
        <v>727</v>
      </c>
      <c r="L187" s="53" t="s">
        <v>108</v>
      </c>
      <c r="O187" s="7" t="str">
        <f>+VLOOKUP(C187,DIRECTORIO!$A$4:$B$1001,2,0)</f>
        <v>MO</v>
      </c>
      <c r="P187" s="7">
        <f>+VLOOKUP(D187,DIRECTORIO!$D$4:$E$1001,2,0)</f>
        <v>10</v>
      </c>
      <c r="Q187" s="7" t="str">
        <f>+VLOOKUP(E187,DIRECTORIO!$F$4:$G$1001,2,0)</f>
        <v>O</v>
      </c>
      <c r="R187" s="7" t="str">
        <f t="shared" si="8"/>
        <v>185-MO-10-O</v>
      </c>
    </row>
    <row r="188" spans="1:18" ht="26.25" customHeight="1">
      <c r="A188" s="53">
        <f t="shared" si="7"/>
        <v>186</v>
      </c>
      <c r="B188" s="58" t="str">
        <f t="shared" si="6"/>
        <v>186-MO-10-M</v>
      </c>
      <c r="C188" s="54" t="s">
        <v>6</v>
      </c>
      <c r="D188" s="54" t="s">
        <v>54</v>
      </c>
      <c r="E188" s="54" t="s">
        <v>62</v>
      </c>
      <c r="F188" s="53" t="s">
        <v>728</v>
      </c>
      <c r="G188" s="53">
        <v>2001</v>
      </c>
      <c r="H188" s="59" t="s">
        <v>729</v>
      </c>
      <c r="I188" s="53" t="s">
        <v>122</v>
      </c>
      <c r="J188" s="53" t="s">
        <v>730</v>
      </c>
      <c r="K188" s="53" t="s">
        <v>731</v>
      </c>
      <c r="L188" s="53" t="s">
        <v>108</v>
      </c>
      <c r="O188" s="7" t="str">
        <f>+VLOOKUP(C188,DIRECTORIO!$A$4:$B$1001,2,0)</f>
        <v>MO</v>
      </c>
      <c r="P188" s="7">
        <f>+VLOOKUP(D188,DIRECTORIO!$D$4:$E$1001,2,0)</f>
        <v>10</v>
      </c>
      <c r="Q188" s="7" t="str">
        <f>+VLOOKUP(E188,DIRECTORIO!$F$4:$G$1001,2,0)</f>
        <v>M</v>
      </c>
      <c r="R188" s="7" t="str">
        <f t="shared" si="8"/>
        <v>186-MO-10-M</v>
      </c>
    </row>
    <row r="189" spans="1:18" ht="26.25" customHeight="1">
      <c r="A189" s="53">
        <f t="shared" si="7"/>
        <v>187</v>
      </c>
      <c r="B189" s="58" t="str">
        <f t="shared" si="6"/>
        <v>187-MO-8-O</v>
      </c>
      <c r="C189" s="54" t="s">
        <v>6</v>
      </c>
      <c r="D189" s="54" t="s">
        <v>48</v>
      </c>
      <c r="E189" s="54" t="s">
        <v>67</v>
      </c>
      <c r="F189" s="53" t="s">
        <v>732</v>
      </c>
      <c r="G189" s="53">
        <v>1993</v>
      </c>
      <c r="H189" s="59" t="s">
        <v>733</v>
      </c>
      <c r="I189" s="53" t="s">
        <v>122</v>
      </c>
      <c r="J189" s="53" t="s">
        <v>734</v>
      </c>
      <c r="K189" s="53" t="s">
        <v>735</v>
      </c>
      <c r="L189" s="53" t="s">
        <v>108</v>
      </c>
      <c r="O189" s="7" t="str">
        <f>+VLOOKUP(C189,DIRECTORIO!$A$4:$B$1001,2,0)</f>
        <v>MO</v>
      </c>
      <c r="P189" s="7">
        <f>+VLOOKUP(D189,DIRECTORIO!$D$4:$E$1001,2,0)</f>
        <v>8</v>
      </c>
      <c r="Q189" s="7" t="str">
        <f>+VLOOKUP(E189,DIRECTORIO!$F$4:$G$1001,2,0)</f>
        <v>O</v>
      </c>
      <c r="R189" s="7" t="str">
        <f t="shared" si="8"/>
        <v>187-MO-8-O</v>
      </c>
    </row>
    <row r="190" spans="1:18" ht="26.25" customHeight="1">
      <c r="A190" s="53">
        <f t="shared" si="7"/>
        <v>188</v>
      </c>
      <c r="B190" s="58" t="str">
        <f t="shared" si="6"/>
        <v>188-MO-10-S</v>
      </c>
      <c r="C190" s="54" t="s">
        <v>6</v>
      </c>
      <c r="D190" s="54" t="s">
        <v>54</v>
      </c>
      <c r="E190" s="54" t="s">
        <v>76</v>
      </c>
      <c r="F190" s="53" t="s">
        <v>736</v>
      </c>
      <c r="G190" s="53">
        <v>2004</v>
      </c>
      <c r="H190" s="59" t="s">
        <v>737</v>
      </c>
      <c r="I190" s="53" t="s">
        <v>116</v>
      </c>
      <c r="J190" s="53" t="s">
        <v>738</v>
      </c>
      <c r="K190" s="53" t="s">
        <v>739</v>
      </c>
      <c r="L190" s="53" t="s">
        <v>108</v>
      </c>
      <c r="O190" s="7" t="str">
        <f>+VLOOKUP(C190,DIRECTORIO!$A$4:$B$1001,2,0)</f>
        <v>MO</v>
      </c>
      <c r="P190" s="7">
        <f>+VLOOKUP(D190,DIRECTORIO!$D$4:$E$1001,2,0)</f>
        <v>10</v>
      </c>
      <c r="Q190" s="7" t="str">
        <f>+VLOOKUP(E190,DIRECTORIO!$F$4:$G$1001,2,0)</f>
        <v>S</v>
      </c>
      <c r="R190" s="7" t="str">
        <f t="shared" si="8"/>
        <v>188-MO-10-S</v>
      </c>
    </row>
    <row r="191" spans="1:18" ht="26.25" customHeight="1">
      <c r="A191" s="53">
        <f t="shared" si="7"/>
        <v>189</v>
      </c>
      <c r="B191" s="58" t="str">
        <f t="shared" si="6"/>
        <v>189-MO-10-M</v>
      </c>
      <c r="C191" s="54" t="s">
        <v>6</v>
      </c>
      <c r="D191" s="54" t="s">
        <v>54</v>
      </c>
      <c r="E191" s="54" t="s">
        <v>62</v>
      </c>
      <c r="F191" s="53" t="s">
        <v>740</v>
      </c>
      <c r="G191" s="53">
        <v>2003</v>
      </c>
      <c r="H191" s="59" t="s">
        <v>741</v>
      </c>
      <c r="I191" s="53" t="s">
        <v>742</v>
      </c>
      <c r="J191" s="53" t="s">
        <v>743</v>
      </c>
      <c r="K191" s="53" t="s">
        <v>744</v>
      </c>
      <c r="L191" s="53" t="s">
        <v>108</v>
      </c>
      <c r="O191" s="7" t="str">
        <f>+VLOOKUP(C191,DIRECTORIO!$A$4:$B$1001,2,0)</f>
        <v>MO</v>
      </c>
      <c r="P191" s="7">
        <f>+VLOOKUP(D191,DIRECTORIO!$D$4:$E$1001,2,0)</f>
        <v>10</v>
      </c>
      <c r="Q191" s="7" t="str">
        <f>+VLOOKUP(E191,DIRECTORIO!$F$4:$G$1001,2,0)</f>
        <v>M</v>
      </c>
      <c r="R191" s="7" t="str">
        <f t="shared" si="8"/>
        <v>189-MO-10-M</v>
      </c>
    </row>
    <row r="192" spans="1:18" ht="26.25" customHeight="1">
      <c r="A192" s="53">
        <f t="shared" si="7"/>
        <v>190</v>
      </c>
      <c r="B192" s="58" t="str">
        <f t="shared" si="6"/>
        <v>190-MU-10-E</v>
      </c>
      <c r="C192" s="54" t="s">
        <v>30</v>
      </c>
      <c r="D192" s="54" t="s">
        <v>54</v>
      </c>
      <c r="E192" s="54" t="s">
        <v>34</v>
      </c>
      <c r="F192" s="53" t="s">
        <v>736</v>
      </c>
      <c r="G192" s="53">
        <v>2004</v>
      </c>
      <c r="H192" s="59" t="s">
        <v>745</v>
      </c>
      <c r="I192" s="53" t="s">
        <v>116</v>
      </c>
      <c r="J192" s="53" t="s">
        <v>738</v>
      </c>
      <c r="K192" s="53" t="s">
        <v>746</v>
      </c>
      <c r="L192" s="53" t="s">
        <v>108</v>
      </c>
      <c r="O192" s="7" t="str">
        <f>+VLOOKUP(C192,DIRECTORIO!$A$4:$B$1001,2,0)</f>
        <v>MU</v>
      </c>
      <c r="P192" s="7">
        <f>+VLOOKUP(D192,DIRECTORIO!$D$4:$E$1001,2,0)</f>
        <v>10</v>
      </c>
      <c r="Q192" s="7" t="str">
        <f>+VLOOKUP(E192,DIRECTORIO!$F$4:$G$1001,2,0)</f>
        <v>E</v>
      </c>
      <c r="R192" s="7" t="str">
        <f t="shared" si="8"/>
        <v>190-MU-10-E</v>
      </c>
    </row>
    <row r="193" spans="1:18" ht="26.25" customHeight="1">
      <c r="A193" s="53">
        <f t="shared" si="7"/>
        <v>191</v>
      </c>
      <c r="B193" s="58" t="str">
        <f t="shared" si="6"/>
        <v>191-MO-10-O</v>
      </c>
      <c r="C193" s="54" t="s">
        <v>6</v>
      </c>
      <c r="D193" s="54" t="s">
        <v>54</v>
      </c>
      <c r="E193" s="54" t="s">
        <v>67</v>
      </c>
      <c r="F193" s="53" t="s">
        <v>747</v>
      </c>
      <c r="G193" s="53">
        <v>2008</v>
      </c>
      <c r="H193" s="59" t="s">
        <v>748</v>
      </c>
      <c r="I193" s="53" t="s">
        <v>749</v>
      </c>
      <c r="J193" s="53" t="s">
        <v>750</v>
      </c>
      <c r="K193" s="53" t="s">
        <v>751</v>
      </c>
      <c r="L193" s="53" t="s">
        <v>108</v>
      </c>
      <c r="O193" s="7" t="str">
        <f>+VLOOKUP(C193,DIRECTORIO!$A$4:$B$1001,2,0)</f>
        <v>MO</v>
      </c>
      <c r="P193" s="7">
        <f>+VLOOKUP(D193,DIRECTORIO!$D$4:$E$1001,2,0)</f>
        <v>10</v>
      </c>
      <c r="Q193" s="7" t="str">
        <f>+VLOOKUP(E193,DIRECTORIO!$F$4:$G$1001,2,0)</f>
        <v>O</v>
      </c>
      <c r="R193" s="7" t="str">
        <f t="shared" si="8"/>
        <v>191-MO-10-O</v>
      </c>
    </row>
    <row r="194" spans="1:18" ht="26.25" customHeight="1">
      <c r="A194" s="53">
        <f t="shared" si="7"/>
        <v>192</v>
      </c>
      <c r="B194" s="58" t="str">
        <f t="shared" si="6"/>
        <v>192-MU-10-E</v>
      </c>
      <c r="C194" s="54" t="s">
        <v>30</v>
      </c>
      <c r="D194" s="54" t="s">
        <v>54</v>
      </c>
      <c r="E194" s="54" t="s">
        <v>34</v>
      </c>
      <c r="F194" s="53" t="s">
        <v>736</v>
      </c>
      <c r="G194" s="53">
        <v>2004</v>
      </c>
      <c r="H194" s="59" t="s">
        <v>752</v>
      </c>
      <c r="I194" s="53" t="s">
        <v>634</v>
      </c>
      <c r="J194" s="53" t="s">
        <v>738</v>
      </c>
      <c r="K194" s="53" t="s">
        <v>753</v>
      </c>
      <c r="L194" s="53" t="s">
        <v>108</v>
      </c>
      <c r="O194" s="7" t="str">
        <f>+VLOOKUP(C194,DIRECTORIO!$A$4:$B$1001,2,0)</f>
        <v>MU</v>
      </c>
      <c r="P194" s="7">
        <f>+VLOOKUP(D194,DIRECTORIO!$D$4:$E$1001,2,0)</f>
        <v>10</v>
      </c>
      <c r="Q194" s="7" t="str">
        <f>+VLOOKUP(E194,DIRECTORIO!$F$4:$G$1001,2,0)</f>
        <v>E</v>
      </c>
      <c r="R194" s="7" t="str">
        <f t="shared" si="8"/>
        <v>192-MU-10-E</v>
      </c>
    </row>
    <row r="195" spans="1:18" ht="26.25" customHeight="1">
      <c r="A195" s="53">
        <f t="shared" si="7"/>
        <v>193</v>
      </c>
      <c r="B195" s="58" t="str">
        <f t="shared" ref="B195:B258" si="9">+IF(R195=0,"",R195)</f>
        <v>193-MU-10-E</v>
      </c>
      <c r="C195" s="54" t="s">
        <v>30</v>
      </c>
      <c r="D195" s="54" t="s">
        <v>54</v>
      </c>
      <c r="E195" s="54" t="s">
        <v>34</v>
      </c>
      <c r="F195" s="53" t="s">
        <v>736</v>
      </c>
      <c r="G195" s="53">
        <v>2004</v>
      </c>
      <c r="H195" s="59" t="s">
        <v>754</v>
      </c>
      <c r="I195" s="53" t="s">
        <v>116</v>
      </c>
      <c r="J195" s="53" t="s">
        <v>738</v>
      </c>
      <c r="K195" s="53" t="s">
        <v>755</v>
      </c>
      <c r="L195" s="53" t="s">
        <v>108</v>
      </c>
      <c r="O195" s="7" t="str">
        <f>+VLOOKUP(C195,DIRECTORIO!$A$4:$B$1001,2,0)</f>
        <v>MU</v>
      </c>
      <c r="P195" s="7">
        <f>+VLOOKUP(D195,DIRECTORIO!$D$4:$E$1001,2,0)</f>
        <v>10</v>
      </c>
      <c r="Q195" s="7" t="str">
        <f>+VLOOKUP(E195,DIRECTORIO!$F$4:$G$1001,2,0)</f>
        <v>E</v>
      </c>
      <c r="R195" s="7" t="str">
        <f t="shared" si="8"/>
        <v>193-MU-10-E</v>
      </c>
    </row>
    <row r="196" spans="1:18" ht="26.25" customHeight="1">
      <c r="A196" s="53">
        <f t="shared" ref="A196:A259" si="10">+A195+1</f>
        <v>194</v>
      </c>
      <c r="B196" s="58" t="str">
        <f t="shared" si="9"/>
        <v>194-MU-10-E</v>
      </c>
      <c r="C196" s="54" t="s">
        <v>30</v>
      </c>
      <c r="D196" s="54" t="s">
        <v>54</v>
      </c>
      <c r="E196" s="54" t="s">
        <v>34</v>
      </c>
      <c r="F196" s="53" t="s">
        <v>736</v>
      </c>
      <c r="G196" s="53">
        <v>2003</v>
      </c>
      <c r="H196" s="59" t="s">
        <v>756</v>
      </c>
      <c r="I196" s="53" t="s">
        <v>116</v>
      </c>
      <c r="J196" s="53" t="s">
        <v>738</v>
      </c>
      <c r="K196" s="53" t="s">
        <v>757</v>
      </c>
      <c r="L196" s="53" t="s">
        <v>108</v>
      </c>
      <c r="O196" s="7" t="str">
        <f>+VLOOKUP(C196,DIRECTORIO!$A$4:$B$1001,2,0)</f>
        <v>MU</v>
      </c>
      <c r="P196" s="7">
        <f>+VLOOKUP(D196,DIRECTORIO!$D$4:$E$1001,2,0)</f>
        <v>10</v>
      </c>
      <c r="Q196" s="7" t="str">
        <f>+VLOOKUP(E196,DIRECTORIO!$F$4:$G$1001,2,0)</f>
        <v>E</v>
      </c>
      <c r="R196" s="7" t="str">
        <f t="shared" ref="R196:R259" si="11">+CONCATENATE(A196,"-",O196,"-",P196,"-",Q196)</f>
        <v>194-MU-10-E</v>
      </c>
    </row>
    <row r="197" spans="1:18" ht="26.25" customHeight="1">
      <c r="A197" s="53">
        <f t="shared" si="10"/>
        <v>195</v>
      </c>
      <c r="B197" s="58" t="str">
        <f t="shared" si="9"/>
        <v>195-MO-10-N</v>
      </c>
      <c r="C197" s="54" t="s">
        <v>6</v>
      </c>
      <c r="D197" s="54" t="s">
        <v>54</v>
      </c>
      <c r="E197" s="54" t="s">
        <v>64</v>
      </c>
      <c r="F197" s="53" t="s">
        <v>758</v>
      </c>
      <c r="G197" s="53">
        <v>1736</v>
      </c>
      <c r="H197" s="59" t="s">
        <v>759</v>
      </c>
      <c r="I197" s="53" t="s">
        <v>760</v>
      </c>
      <c r="J197" s="53" t="s">
        <v>761</v>
      </c>
      <c r="K197" s="53" t="s">
        <v>762</v>
      </c>
      <c r="L197" s="53" t="s">
        <v>108</v>
      </c>
      <c r="O197" s="7" t="str">
        <f>+VLOOKUP(C197,DIRECTORIO!$A$4:$B$1001,2,0)</f>
        <v>MO</v>
      </c>
      <c r="P197" s="7">
        <f>+VLOOKUP(D197,DIRECTORIO!$D$4:$E$1001,2,0)</f>
        <v>10</v>
      </c>
      <c r="Q197" s="7" t="str">
        <f>+VLOOKUP(E197,DIRECTORIO!$F$4:$G$1001,2,0)</f>
        <v>N</v>
      </c>
      <c r="R197" s="7" t="str">
        <f t="shared" si="11"/>
        <v>195-MO-10-N</v>
      </c>
    </row>
    <row r="198" spans="1:18" ht="26.25" customHeight="1">
      <c r="A198" s="53">
        <f t="shared" si="10"/>
        <v>196</v>
      </c>
      <c r="B198" s="58" t="str">
        <f t="shared" si="9"/>
        <v>196-MU-10-E</v>
      </c>
      <c r="C198" s="54" t="s">
        <v>30</v>
      </c>
      <c r="D198" s="54" t="s">
        <v>54</v>
      </c>
      <c r="E198" s="54" t="s">
        <v>34</v>
      </c>
      <c r="F198" s="53" t="s">
        <v>736</v>
      </c>
      <c r="G198" s="53">
        <v>2003</v>
      </c>
      <c r="H198" s="59" t="s">
        <v>763</v>
      </c>
      <c r="I198" s="53" t="s">
        <v>116</v>
      </c>
      <c r="J198" s="53" t="s">
        <v>738</v>
      </c>
      <c r="K198" s="53" t="s">
        <v>757</v>
      </c>
      <c r="L198" s="53" t="s">
        <v>108</v>
      </c>
      <c r="O198" s="7" t="str">
        <f>+VLOOKUP(C198,DIRECTORIO!$A$4:$B$1001,2,0)</f>
        <v>MU</v>
      </c>
      <c r="P198" s="7">
        <f>+VLOOKUP(D198,DIRECTORIO!$D$4:$E$1001,2,0)</f>
        <v>10</v>
      </c>
      <c r="Q198" s="7" t="str">
        <f>+VLOOKUP(E198,DIRECTORIO!$F$4:$G$1001,2,0)</f>
        <v>E</v>
      </c>
      <c r="R198" s="7" t="str">
        <f t="shared" si="11"/>
        <v>196-MU-10-E</v>
      </c>
    </row>
    <row r="199" spans="1:18" ht="26.25" customHeight="1">
      <c r="A199" s="53">
        <f t="shared" si="10"/>
        <v>197</v>
      </c>
      <c r="B199" s="58" t="str">
        <f t="shared" si="9"/>
        <v>197-MU-10-E</v>
      </c>
      <c r="C199" s="54" t="s">
        <v>30</v>
      </c>
      <c r="D199" s="54" t="s">
        <v>54</v>
      </c>
      <c r="E199" s="54" t="s">
        <v>34</v>
      </c>
      <c r="F199" s="53" t="s">
        <v>764</v>
      </c>
      <c r="G199" s="53">
        <v>2000</v>
      </c>
      <c r="H199" s="59" t="s">
        <v>765</v>
      </c>
      <c r="I199" s="53" t="s">
        <v>116</v>
      </c>
      <c r="J199" s="53" t="s">
        <v>738</v>
      </c>
      <c r="K199" s="53" t="s">
        <v>766</v>
      </c>
      <c r="L199" s="53" t="s">
        <v>108</v>
      </c>
      <c r="O199" s="7" t="str">
        <f>+VLOOKUP(C199,DIRECTORIO!$A$4:$B$1001,2,0)</f>
        <v>MU</v>
      </c>
      <c r="P199" s="7">
        <f>+VLOOKUP(D199,DIRECTORIO!$D$4:$E$1001,2,0)</f>
        <v>10</v>
      </c>
      <c r="Q199" s="7" t="str">
        <f>+VLOOKUP(E199,DIRECTORIO!$F$4:$G$1001,2,0)</f>
        <v>E</v>
      </c>
      <c r="R199" s="7" t="str">
        <f t="shared" si="11"/>
        <v>197-MU-10-E</v>
      </c>
    </row>
    <row r="200" spans="1:18" ht="26.25" customHeight="1">
      <c r="A200" s="53">
        <f t="shared" si="10"/>
        <v>198</v>
      </c>
      <c r="B200" s="58" t="str">
        <f t="shared" si="9"/>
        <v>198-MO-13-K</v>
      </c>
      <c r="C200" s="54" t="s">
        <v>6</v>
      </c>
      <c r="D200" s="54" t="s">
        <v>61</v>
      </c>
      <c r="E200" s="54" t="s">
        <v>27</v>
      </c>
      <c r="F200" s="53" t="s">
        <v>767</v>
      </c>
      <c r="G200" s="53">
        <v>2009</v>
      </c>
      <c r="H200" s="59" t="s">
        <v>768</v>
      </c>
      <c r="I200" s="53" t="s">
        <v>122</v>
      </c>
      <c r="J200" s="53" t="s">
        <v>769</v>
      </c>
      <c r="K200" s="53" t="s">
        <v>770</v>
      </c>
      <c r="L200" s="53" t="s">
        <v>108</v>
      </c>
      <c r="O200" s="7" t="str">
        <f>+VLOOKUP(C200,DIRECTORIO!$A$4:$B$1001,2,0)</f>
        <v>MO</v>
      </c>
      <c r="P200" s="7">
        <f>+VLOOKUP(D200,DIRECTORIO!$D$4:$E$1001,2,0)</f>
        <v>13</v>
      </c>
      <c r="Q200" s="7" t="str">
        <f>+VLOOKUP(E200,DIRECTORIO!$F$4:$G$1001,2,0)</f>
        <v>K</v>
      </c>
      <c r="R200" s="7" t="str">
        <f t="shared" si="11"/>
        <v>198-MO-13-K</v>
      </c>
    </row>
    <row r="201" spans="1:18" ht="26.25" customHeight="1">
      <c r="A201" s="53">
        <f t="shared" si="10"/>
        <v>199</v>
      </c>
      <c r="B201" s="58" t="str">
        <f t="shared" si="9"/>
        <v>199-MX-13-K</v>
      </c>
      <c r="C201" s="54" t="s">
        <v>42</v>
      </c>
      <c r="D201" s="54" t="s">
        <v>61</v>
      </c>
      <c r="E201" s="54" t="s">
        <v>27</v>
      </c>
      <c r="F201" s="53" t="s">
        <v>771</v>
      </c>
      <c r="G201" s="53">
        <v>2004</v>
      </c>
      <c r="H201" s="59" t="s">
        <v>772</v>
      </c>
      <c r="I201" s="53" t="s">
        <v>122</v>
      </c>
      <c r="J201" s="53" t="s">
        <v>773</v>
      </c>
      <c r="K201" s="53" t="s">
        <v>774</v>
      </c>
      <c r="L201" s="53" t="s">
        <v>108</v>
      </c>
      <c r="O201" s="7" t="str">
        <f>+VLOOKUP(C201,DIRECTORIO!$A$4:$B$1001,2,0)</f>
        <v>MX</v>
      </c>
      <c r="P201" s="7">
        <f>+VLOOKUP(D201,DIRECTORIO!$D$4:$E$1001,2,0)</f>
        <v>13</v>
      </c>
      <c r="Q201" s="7" t="str">
        <f>+VLOOKUP(E201,DIRECTORIO!$F$4:$G$1001,2,0)</f>
        <v>K</v>
      </c>
      <c r="R201" s="7" t="str">
        <f t="shared" si="11"/>
        <v>199-MX-13-K</v>
      </c>
    </row>
    <row r="202" spans="1:18" ht="26.25" customHeight="1">
      <c r="A202" s="53">
        <f t="shared" si="10"/>
        <v>200</v>
      </c>
      <c r="B202" s="58" t="str">
        <f t="shared" si="9"/>
        <v>200-MX-13-K</v>
      </c>
      <c r="C202" s="54" t="s">
        <v>42</v>
      </c>
      <c r="D202" s="54" t="s">
        <v>61</v>
      </c>
      <c r="E202" s="54" t="s">
        <v>27</v>
      </c>
      <c r="F202" s="53" t="s">
        <v>775</v>
      </c>
      <c r="G202" s="53">
        <v>2007</v>
      </c>
      <c r="H202" s="59" t="s">
        <v>776</v>
      </c>
      <c r="I202" s="53" t="s">
        <v>122</v>
      </c>
      <c r="J202" s="53" t="s">
        <v>777</v>
      </c>
      <c r="K202" s="53" t="s">
        <v>778</v>
      </c>
      <c r="L202" s="53" t="s">
        <v>108</v>
      </c>
      <c r="O202" s="7" t="str">
        <f>+VLOOKUP(C202,DIRECTORIO!$A$4:$B$1001,2,0)</f>
        <v>MX</v>
      </c>
      <c r="P202" s="7">
        <f>+VLOOKUP(D202,DIRECTORIO!$D$4:$E$1001,2,0)</f>
        <v>13</v>
      </c>
      <c r="Q202" s="7" t="str">
        <f>+VLOOKUP(E202,DIRECTORIO!$F$4:$G$1001,2,0)</f>
        <v>K</v>
      </c>
      <c r="R202" s="7" t="str">
        <f t="shared" si="11"/>
        <v>200-MX-13-K</v>
      </c>
    </row>
    <row r="203" spans="1:18" ht="26.25" customHeight="1">
      <c r="A203" s="53">
        <f t="shared" si="10"/>
        <v>201</v>
      </c>
      <c r="B203" s="58" t="str">
        <f t="shared" si="9"/>
        <v>201-MX-13-K</v>
      </c>
      <c r="C203" s="54" t="s">
        <v>42</v>
      </c>
      <c r="D203" s="54" t="s">
        <v>61</v>
      </c>
      <c r="E203" s="54" t="s">
        <v>27</v>
      </c>
      <c r="F203" s="53" t="s">
        <v>779</v>
      </c>
      <c r="G203" s="53">
        <v>2007</v>
      </c>
      <c r="H203" s="59" t="s">
        <v>780</v>
      </c>
      <c r="I203" s="53" t="s">
        <v>122</v>
      </c>
      <c r="J203" s="53" t="s">
        <v>777</v>
      </c>
      <c r="K203" s="53" t="s">
        <v>781</v>
      </c>
      <c r="L203" s="53" t="s">
        <v>108</v>
      </c>
      <c r="O203" s="7" t="str">
        <f>+VLOOKUP(C203,DIRECTORIO!$A$4:$B$1001,2,0)</f>
        <v>MX</v>
      </c>
      <c r="P203" s="7">
        <f>+VLOOKUP(D203,DIRECTORIO!$D$4:$E$1001,2,0)</f>
        <v>13</v>
      </c>
      <c r="Q203" s="7" t="str">
        <f>+VLOOKUP(E203,DIRECTORIO!$F$4:$G$1001,2,0)</f>
        <v>K</v>
      </c>
      <c r="R203" s="7" t="str">
        <f t="shared" si="11"/>
        <v>201-MX-13-K</v>
      </c>
    </row>
    <row r="204" spans="1:18" ht="26.25" customHeight="1">
      <c r="A204" s="53">
        <f t="shared" si="10"/>
        <v>202</v>
      </c>
      <c r="B204" s="58" t="str">
        <f t="shared" si="9"/>
        <v>202-MX-13-K</v>
      </c>
      <c r="C204" s="54" t="s">
        <v>42</v>
      </c>
      <c r="D204" s="54" t="s">
        <v>61</v>
      </c>
      <c r="E204" s="54" t="s">
        <v>27</v>
      </c>
      <c r="F204" s="53" t="s">
        <v>782</v>
      </c>
      <c r="G204" s="53">
        <v>2007</v>
      </c>
      <c r="H204" s="59" t="s">
        <v>783</v>
      </c>
      <c r="I204" s="53" t="s">
        <v>122</v>
      </c>
      <c r="J204" s="53" t="s">
        <v>777</v>
      </c>
      <c r="K204" s="53" t="s">
        <v>784</v>
      </c>
      <c r="L204" s="53" t="s">
        <v>108</v>
      </c>
      <c r="O204" s="7" t="str">
        <f>+VLOOKUP(C204,DIRECTORIO!$A$4:$B$1001,2,0)</f>
        <v>MX</v>
      </c>
      <c r="P204" s="7">
        <f>+VLOOKUP(D204,DIRECTORIO!$D$4:$E$1001,2,0)</f>
        <v>13</v>
      </c>
      <c r="Q204" s="7" t="str">
        <f>+VLOOKUP(E204,DIRECTORIO!$F$4:$G$1001,2,0)</f>
        <v>K</v>
      </c>
      <c r="R204" s="7" t="str">
        <f t="shared" si="11"/>
        <v>202-MX-13-K</v>
      </c>
    </row>
    <row r="205" spans="1:18" ht="26.25" customHeight="1">
      <c r="A205" s="53">
        <f t="shared" si="10"/>
        <v>203</v>
      </c>
      <c r="B205" s="58" t="str">
        <f t="shared" si="9"/>
        <v>203-MX-13-K</v>
      </c>
      <c r="C205" s="54" t="s">
        <v>42</v>
      </c>
      <c r="D205" s="54" t="s">
        <v>61</v>
      </c>
      <c r="E205" s="54" t="s">
        <v>27</v>
      </c>
      <c r="F205" s="53" t="s">
        <v>785</v>
      </c>
      <c r="G205" s="53">
        <v>2007</v>
      </c>
      <c r="H205" s="59" t="s">
        <v>786</v>
      </c>
      <c r="I205" s="53" t="s">
        <v>122</v>
      </c>
      <c r="J205" s="53" t="s">
        <v>777</v>
      </c>
      <c r="K205" s="53" t="s">
        <v>787</v>
      </c>
      <c r="L205" s="53" t="s">
        <v>108</v>
      </c>
      <c r="O205" s="7" t="str">
        <f>+VLOOKUP(C205,DIRECTORIO!$A$4:$B$1001,2,0)</f>
        <v>MX</v>
      </c>
      <c r="P205" s="7">
        <f>+VLOOKUP(D205,DIRECTORIO!$D$4:$E$1001,2,0)</f>
        <v>13</v>
      </c>
      <c r="Q205" s="7" t="str">
        <f>+VLOOKUP(E205,DIRECTORIO!$F$4:$G$1001,2,0)</f>
        <v>K</v>
      </c>
      <c r="R205" s="7" t="str">
        <f t="shared" si="11"/>
        <v>203-MX-13-K</v>
      </c>
    </row>
    <row r="206" spans="1:18" ht="26.25" customHeight="1">
      <c r="A206" s="53">
        <f t="shared" si="10"/>
        <v>204</v>
      </c>
      <c r="B206" s="58" t="str">
        <f t="shared" si="9"/>
        <v>204-MO-10-M</v>
      </c>
      <c r="C206" s="54" t="s">
        <v>6</v>
      </c>
      <c r="D206" s="54" t="s">
        <v>54</v>
      </c>
      <c r="E206" s="54" t="s">
        <v>62</v>
      </c>
      <c r="F206" s="53" t="s">
        <v>788</v>
      </c>
      <c r="G206" s="53">
        <v>2009</v>
      </c>
      <c r="H206" s="59" t="s">
        <v>789</v>
      </c>
      <c r="I206" s="53" t="s">
        <v>187</v>
      </c>
      <c r="J206" s="53" t="s">
        <v>790</v>
      </c>
      <c r="K206" s="53" t="s">
        <v>791</v>
      </c>
      <c r="L206" s="53" t="s">
        <v>108</v>
      </c>
      <c r="O206" s="7" t="str">
        <f>+VLOOKUP(C206,DIRECTORIO!$A$4:$B$1001,2,0)</f>
        <v>MO</v>
      </c>
      <c r="P206" s="7">
        <f>+VLOOKUP(D206,DIRECTORIO!$D$4:$E$1001,2,0)</f>
        <v>10</v>
      </c>
      <c r="Q206" s="7" t="str">
        <f>+VLOOKUP(E206,DIRECTORIO!$F$4:$G$1001,2,0)</f>
        <v>M</v>
      </c>
      <c r="R206" s="7" t="str">
        <f t="shared" si="11"/>
        <v>204-MO-10-M</v>
      </c>
    </row>
    <row r="207" spans="1:18" ht="26.25" customHeight="1">
      <c r="A207" s="53">
        <f t="shared" si="10"/>
        <v>205</v>
      </c>
      <c r="B207" s="58" t="str">
        <f t="shared" si="9"/>
        <v>205-MO-9-K</v>
      </c>
      <c r="C207" s="54" t="s">
        <v>6</v>
      </c>
      <c r="D207" s="54" t="s">
        <v>51</v>
      </c>
      <c r="E207" s="54" t="s">
        <v>27</v>
      </c>
      <c r="F207" s="53" t="s">
        <v>792</v>
      </c>
      <c r="G207" s="53">
        <v>1997</v>
      </c>
      <c r="H207" s="59" t="s">
        <v>793</v>
      </c>
      <c r="I207" s="53" t="s">
        <v>177</v>
      </c>
      <c r="J207" s="53" t="s">
        <v>794</v>
      </c>
      <c r="K207" s="53" t="s">
        <v>795</v>
      </c>
      <c r="L207" s="53" t="s">
        <v>108</v>
      </c>
      <c r="O207" s="7" t="str">
        <f>+VLOOKUP(C207,DIRECTORIO!$A$4:$B$1001,2,0)</f>
        <v>MO</v>
      </c>
      <c r="P207" s="7">
        <f>+VLOOKUP(D207,DIRECTORIO!$D$4:$E$1001,2,0)</f>
        <v>9</v>
      </c>
      <c r="Q207" s="7" t="str">
        <f>+VLOOKUP(E207,DIRECTORIO!$F$4:$G$1001,2,0)</f>
        <v>K</v>
      </c>
      <c r="R207" s="7" t="str">
        <f t="shared" si="11"/>
        <v>205-MO-9-K</v>
      </c>
    </row>
    <row r="208" spans="1:18" ht="26.25" customHeight="1">
      <c r="A208" s="53">
        <f t="shared" si="10"/>
        <v>206</v>
      </c>
      <c r="B208" s="58" t="str">
        <f t="shared" si="9"/>
        <v>206-MO-10-M</v>
      </c>
      <c r="C208" s="54" t="s">
        <v>6</v>
      </c>
      <c r="D208" s="54" t="s">
        <v>54</v>
      </c>
      <c r="E208" s="54" t="s">
        <v>62</v>
      </c>
      <c r="F208" s="53" t="s">
        <v>796</v>
      </c>
      <c r="G208" s="53">
        <v>2009</v>
      </c>
      <c r="H208" s="59" t="s">
        <v>797</v>
      </c>
      <c r="I208" s="53" t="s">
        <v>177</v>
      </c>
      <c r="J208" s="53" t="s">
        <v>798</v>
      </c>
      <c r="K208" s="53" t="s">
        <v>799</v>
      </c>
      <c r="L208" s="53" t="s">
        <v>108</v>
      </c>
      <c r="O208" s="7" t="str">
        <f>+VLOOKUP(C208,DIRECTORIO!$A$4:$B$1001,2,0)</f>
        <v>MO</v>
      </c>
      <c r="P208" s="7">
        <f>+VLOOKUP(D208,DIRECTORIO!$D$4:$E$1001,2,0)</f>
        <v>10</v>
      </c>
      <c r="Q208" s="7" t="str">
        <f>+VLOOKUP(E208,DIRECTORIO!$F$4:$G$1001,2,0)</f>
        <v>M</v>
      </c>
      <c r="R208" s="7" t="str">
        <f t="shared" si="11"/>
        <v>206-MO-10-M</v>
      </c>
    </row>
    <row r="209" spans="1:18" ht="26.25" customHeight="1">
      <c r="A209" s="53">
        <f t="shared" si="10"/>
        <v>207</v>
      </c>
      <c r="B209" s="58" t="str">
        <f t="shared" si="9"/>
        <v>207-MO-10-S</v>
      </c>
      <c r="C209" s="54" t="s">
        <v>6</v>
      </c>
      <c r="D209" s="54" t="s">
        <v>54</v>
      </c>
      <c r="E209" s="54" t="s">
        <v>76</v>
      </c>
      <c r="F209" s="53" t="s">
        <v>796</v>
      </c>
      <c r="G209" s="53">
        <v>2007</v>
      </c>
      <c r="H209" s="59" t="s">
        <v>800</v>
      </c>
      <c r="I209" s="53" t="s">
        <v>177</v>
      </c>
      <c r="J209" s="53" t="s">
        <v>798</v>
      </c>
      <c r="K209" s="53" t="s">
        <v>801</v>
      </c>
      <c r="L209" s="53" t="s">
        <v>108</v>
      </c>
      <c r="O209" s="7" t="str">
        <f>+VLOOKUP(C209,DIRECTORIO!$A$4:$B$1001,2,0)</f>
        <v>MO</v>
      </c>
      <c r="P209" s="7">
        <f>+VLOOKUP(D209,DIRECTORIO!$D$4:$E$1001,2,0)</f>
        <v>10</v>
      </c>
      <c r="Q209" s="7" t="str">
        <f>+VLOOKUP(E209,DIRECTORIO!$F$4:$G$1001,2,0)</f>
        <v>S</v>
      </c>
      <c r="R209" s="7" t="str">
        <f t="shared" si="11"/>
        <v>207-MO-10-S</v>
      </c>
    </row>
    <row r="210" spans="1:18" ht="26.25" customHeight="1">
      <c r="A210" s="53">
        <f t="shared" si="10"/>
        <v>208</v>
      </c>
      <c r="B210" s="58" t="str">
        <f t="shared" si="9"/>
        <v>208-MO-10-M</v>
      </c>
      <c r="C210" s="54" t="s">
        <v>6</v>
      </c>
      <c r="D210" s="54" t="s">
        <v>54</v>
      </c>
      <c r="E210" s="54" t="s">
        <v>62</v>
      </c>
      <c r="F210" s="53" t="s">
        <v>802</v>
      </c>
      <c r="G210" s="53">
        <v>2003</v>
      </c>
      <c r="H210" s="59" t="s">
        <v>803</v>
      </c>
      <c r="I210" s="53" t="s">
        <v>177</v>
      </c>
      <c r="J210" s="53" t="s">
        <v>804</v>
      </c>
      <c r="K210" s="53" t="s">
        <v>805</v>
      </c>
      <c r="L210" s="53" t="s">
        <v>108</v>
      </c>
      <c r="O210" s="7" t="str">
        <f>+VLOOKUP(C210,DIRECTORIO!$A$4:$B$1001,2,0)</f>
        <v>MO</v>
      </c>
      <c r="P210" s="7">
        <f>+VLOOKUP(D210,DIRECTORIO!$D$4:$E$1001,2,0)</f>
        <v>10</v>
      </c>
      <c r="Q210" s="7" t="str">
        <f>+VLOOKUP(E210,DIRECTORIO!$F$4:$G$1001,2,0)</f>
        <v>M</v>
      </c>
      <c r="R210" s="7" t="str">
        <f t="shared" si="11"/>
        <v>208-MO-10-M</v>
      </c>
    </row>
    <row r="211" spans="1:18" ht="26.25" customHeight="1">
      <c r="A211" s="53">
        <f t="shared" si="10"/>
        <v>209</v>
      </c>
      <c r="B211" s="58" t="str">
        <f t="shared" si="9"/>
        <v>209-MO-10-M</v>
      </c>
      <c r="C211" s="54" t="s">
        <v>6</v>
      </c>
      <c r="D211" s="54" t="s">
        <v>54</v>
      </c>
      <c r="E211" s="54" t="s">
        <v>62</v>
      </c>
      <c r="F211" s="53" t="s">
        <v>806</v>
      </c>
      <c r="G211" s="53">
        <v>2007</v>
      </c>
      <c r="H211" s="59" t="s">
        <v>807</v>
      </c>
      <c r="I211" s="53" t="s">
        <v>187</v>
      </c>
      <c r="J211" s="53" t="s">
        <v>808</v>
      </c>
      <c r="K211" s="53" t="s">
        <v>809</v>
      </c>
      <c r="L211" s="53" t="s">
        <v>108</v>
      </c>
      <c r="O211" s="7" t="str">
        <f>+VLOOKUP(C211,DIRECTORIO!$A$4:$B$1001,2,0)</f>
        <v>MO</v>
      </c>
      <c r="P211" s="7">
        <f>+VLOOKUP(D211,DIRECTORIO!$D$4:$E$1001,2,0)</f>
        <v>10</v>
      </c>
      <c r="Q211" s="7" t="str">
        <f>+VLOOKUP(E211,DIRECTORIO!$F$4:$G$1001,2,0)</f>
        <v>M</v>
      </c>
      <c r="R211" s="7" t="str">
        <f t="shared" si="11"/>
        <v>209-MO-10-M</v>
      </c>
    </row>
    <row r="212" spans="1:18" ht="26.25" customHeight="1">
      <c r="A212" s="53">
        <f t="shared" si="10"/>
        <v>210</v>
      </c>
      <c r="B212" s="58" t="str">
        <f t="shared" si="9"/>
        <v>210-MO-10-M</v>
      </c>
      <c r="C212" s="54" t="s">
        <v>6</v>
      </c>
      <c r="D212" s="54" t="s">
        <v>54</v>
      </c>
      <c r="E212" s="54" t="s">
        <v>62</v>
      </c>
      <c r="F212" s="53" t="s">
        <v>810</v>
      </c>
      <c r="G212" s="53">
        <v>2010</v>
      </c>
      <c r="H212" s="59" t="s">
        <v>811</v>
      </c>
      <c r="I212" s="53" t="s">
        <v>177</v>
      </c>
      <c r="J212" s="53" t="s">
        <v>812</v>
      </c>
      <c r="K212" s="53" t="s">
        <v>813</v>
      </c>
      <c r="L212" s="53" t="s">
        <v>108</v>
      </c>
      <c r="O212" s="7" t="str">
        <f>+VLOOKUP(C212,DIRECTORIO!$A$4:$B$1001,2,0)</f>
        <v>MO</v>
      </c>
      <c r="P212" s="7">
        <f>+VLOOKUP(D212,DIRECTORIO!$D$4:$E$1001,2,0)</f>
        <v>10</v>
      </c>
      <c r="Q212" s="7" t="str">
        <f>+VLOOKUP(E212,DIRECTORIO!$F$4:$G$1001,2,0)</f>
        <v>M</v>
      </c>
      <c r="R212" s="7" t="str">
        <f t="shared" si="11"/>
        <v>210-MO-10-M</v>
      </c>
    </row>
    <row r="213" spans="1:18" ht="26.25" customHeight="1">
      <c r="A213" s="53">
        <f t="shared" si="10"/>
        <v>211</v>
      </c>
      <c r="B213" s="58" t="str">
        <f t="shared" si="9"/>
        <v>211-MO-10-M</v>
      </c>
      <c r="C213" s="54" t="s">
        <v>6</v>
      </c>
      <c r="D213" s="54" t="s">
        <v>54</v>
      </c>
      <c r="E213" s="54" t="s">
        <v>62</v>
      </c>
      <c r="F213" s="53" t="s">
        <v>814</v>
      </c>
      <c r="G213" s="53">
        <v>2007</v>
      </c>
      <c r="H213" s="59" t="s">
        <v>815</v>
      </c>
      <c r="I213" s="53" t="s">
        <v>187</v>
      </c>
      <c r="J213" s="53" t="s">
        <v>816</v>
      </c>
      <c r="K213" s="53" t="s">
        <v>817</v>
      </c>
      <c r="L213" s="53" t="s">
        <v>108</v>
      </c>
      <c r="O213" s="7" t="str">
        <f>+VLOOKUP(C213,DIRECTORIO!$A$4:$B$1001,2,0)</f>
        <v>MO</v>
      </c>
      <c r="P213" s="7">
        <f>+VLOOKUP(D213,DIRECTORIO!$D$4:$E$1001,2,0)</f>
        <v>10</v>
      </c>
      <c r="Q213" s="7" t="str">
        <f>+VLOOKUP(E213,DIRECTORIO!$F$4:$G$1001,2,0)</f>
        <v>M</v>
      </c>
      <c r="R213" s="7" t="str">
        <f t="shared" si="11"/>
        <v>211-MO-10-M</v>
      </c>
    </row>
    <row r="214" spans="1:18" ht="26.25" customHeight="1">
      <c r="A214" s="53">
        <f t="shared" si="10"/>
        <v>212</v>
      </c>
      <c r="B214" s="58" t="str">
        <f t="shared" si="9"/>
        <v>212-MO-14-S</v>
      </c>
      <c r="C214" s="54" t="s">
        <v>6</v>
      </c>
      <c r="D214" s="54" t="s">
        <v>28</v>
      </c>
      <c r="E214" s="54" t="s">
        <v>76</v>
      </c>
      <c r="F214" s="53" t="s">
        <v>818</v>
      </c>
      <c r="G214" s="53">
        <v>2008</v>
      </c>
      <c r="H214" s="59" t="s">
        <v>819</v>
      </c>
      <c r="I214" s="53" t="s">
        <v>820</v>
      </c>
      <c r="J214" s="53" t="s">
        <v>821</v>
      </c>
      <c r="K214" s="53" t="s">
        <v>822</v>
      </c>
      <c r="L214" s="53" t="s">
        <v>108</v>
      </c>
      <c r="M214" s="53" t="s">
        <v>823</v>
      </c>
      <c r="O214" s="7" t="str">
        <f>+VLOOKUP(C214,DIRECTORIO!$A$4:$B$1001,2,0)</f>
        <v>MO</v>
      </c>
      <c r="P214" s="7">
        <f>+VLOOKUP(D214,DIRECTORIO!$D$4:$E$1001,2,0)</f>
        <v>14</v>
      </c>
      <c r="Q214" s="7" t="str">
        <f>+VLOOKUP(E214,DIRECTORIO!$F$4:$G$1001,2,0)</f>
        <v>S</v>
      </c>
      <c r="R214" s="7" t="str">
        <f t="shared" si="11"/>
        <v>212-MO-14-S</v>
      </c>
    </row>
    <row r="215" spans="1:18" ht="26.25" customHeight="1">
      <c r="A215" s="53">
        <f t="shared" si="10"/>
        <v>213</v>
      </c>
      <c r="B215" s="58" t="str">
        <f t="shared" si="9"/>
        <v>213-MO-10-M</v>
      </c>
      <c r="C215" s="54" t="s">
        <v>6</v>
      </c>
      <c r="D215" s="54" t="s">
        <v>54</v>
      </c>
      <c r="E215" s="54" t="s">
        <v>62</v>
      </c>
      <c r="F215" s="53" t="s">
        <v>824</v>
      </c>
      <c r="G215" s="53">
        <v>2010</v>
      </c>
      <c r="H215" s="59" t="s">
        <v>825</v>
      </c>
      <c r="I215" s="53" t="s">
        <v>156</v>
      </c>
      <c r="J215" s="53" t="s">
        <v>826</v>
      </c>
      <c r="K215" s="53" t="s">
        <v>827</v>
      </c>
      <c r="L215" s="53" t="s">
        <v>108</v>
      </c>
      <c r="O215" s="7" t="str">
        <f>+VLOOKUP(C215,DIRECTORIO!$A$4:$B$1001,2,0)</f>
        <v>MO</v>
      </c>
      <c r="P215" s="7">
        <f>+VLOOKUP(D215,DIRECTORIO!$D$4:$E$1001,2,0)</f>
        <v>10</v>
      </c>
      <c r="Q215" s="7" t="str">
        <f>+VLOOKUP(E215,DIRECTORIO!$F$4:$G$1001,2,0)</f>
        <v>M</v>
      </c>
      <c r="R215" s="7" t="str">
        <f t="shared" si="11"/>
        <v>213-MO-10-M</v>
      </c>
    </row>
    <row r="216" spans="1:18" ht="26.25" customHeight="1">
      <c r="A216" s="53">
        <f t="shared" si="10"/>
        <v>214</v>
      </c>
      <c r="B216" s="58" t="str">
        <f t="shared" si="9"/>
        <v>214-MO-10-M</v>
      </c>
      <c r="C216" s="54" t="s">
        <v>6</v>
      </c>
      <c r="D216" s="54" t="s">
        <v>54</v>
      </c>
      <c r="E216" s="54" t="s">
        <v>62</v>
      </c>
      <c r="F216" s="53" t="s">
        <v>828</v>
      </c>
      <c r="G216" s="53">
        <v>2008</v>
      </c>
      <c r="H216" s="59" t="s">
        <v>829</v>
      </c>
      <c r="I216" s="53" t="s">
        <v>177</v>
      </c>
      <c r="J216" s="53" t="s">
        <v>830</v>
      </c>
      <c r="K216" s="53" t="s">
        <v>831</v>
      </c>
      <c r="L216" s="53" t="s">
        <v>108</v>
      </c>
      <c r="O216" s="7" t="str">
        <f>+VLOOKUP(C216,DIRECTORIO!$A$4:$B$1001,2,0)</f>
        <v>MO</v>
      </c>
      <c r="P216" s="7">
        <f>+VLOOKUP(D216,DIRECTORIO!$D$4:$E$1001,2,0)</f>
        <v>10</v>
      </c>
      <c r="Q216" s="7" t="str">
        <f>+VLOOKUP(E216,DIRECTORIO!$F$4:$G$1001,2,0)</f>
        <v>M</v>
      </c>
      <c r="R216" s="7" t="str">
        <f t="shared" si="11"/>
        <v>214-MO-10-M</v>
      </c>
    </row>
    <row r="217" spans="1:18" ht="26.25" customHeight="1">
      <c r="A217" s="53">
        <f t="shared" si="10"/>
        <v>215</v>
      </c>
      <c r="B217" s="58" t="str">
        <f t="shared" si="9"/>
        <v>215-MO-10-M</v>
      </c>
      <c r="C217" s="54" t="s">
        <v>6</v>
      </c>
      <c r="D217" s="54" t="s">
        <v>54</v>
      </c>
      <c r="E217" s="54" t="s">
        <v>62</v>
      </c>
      <c r="F217" s="53" t="s">
        <v>832</v>
      </c>
      <c r="G217" s="53">
        <v>2009</v>
      </c>
      <c r="H217" s="59" t="s">
        <v>833</v>
      </c>
      <c r="I217" s="53" t="s">
        <v>834</v>
      </c>
      <c r="J217" s="53" t="s">
        <v>835</v>
      </c>
      <c r="K217" s="53" t="s">
        <v>836</v>
      </c>
      <c r="L217" s="53" t="s">
        <v>108</v>
      </c>
      <c r="O217" s="7" t="str">
        <f>+VLOOKUP(C217,DIRECTORIO!$A$4:$B$1001,2,0)</f>
        <v>MO</v>
      </c>
      <c r="P217" s="7">
        <f>+VLOOKUP(D217,DIRECTORIO!$D$4:$E$1001,2,0)</f>
        <v>10</v>
      </c>
      <c r="Q217" s="7" t="str">
        <f>+VLOOKUP(E217,DIRECTORIO!$F$4:$G$1001,2,0)</f>
        <v>M</v>
      </c>
      <c r="R217" s="7" t="str">
        <f t="shared" si="11"/>
        <v>215-MO-10-M</v>
      </c>
    </row>
    <row r="218" spans="1:18" ht="26.25" customHeight="1">
      <c r="A218" s="53">
        <f t="shared" si="10"/>
        <v>216</v>
      </c>
      <c r="B218" s="58" t="str">
        <f t="shared" si="9"/>
        <v>216-MO-12-V</v>
      </c>
      <c r="C218" s="54" t="s">
        <v>6</v>
      </c>
      <c r="D218" s="54" t="s">
        <v>59</v>
      </c>
      <c r="E218" s="54" t="s">
        <v>82</v>
      </c>
      <c r="F218" s="53" t="s">
        <v>837</v>
      </c>
      <c r="G218" s="53">
        <v>2008</v>
      </c>
      <c r="H218" s="59" t="s">
        <v>838</v>
      </c>
      <c r="I218" s="53" t="s">
        <v>177</v>
      </c>
      <c r="J218" s="53" t="s">
        <v>839</v>
      </c>
      <c r="K218" s="53" t="s">
        <v>840</v>
      </c>
      <c r="L218" s="53" t="s">
        <v>108</v>
      </c>
      <c r="O218" s="7" t="str">
        <f>+VLOOKUP(C218,DIRECTORIO!$A$4:$B$1001,2,0)</f>
        <v>MO</v>
      </c>
      <c r="P218" s="7">
        <f>+VLOOKUP(D218,DIRECTORIO!$D$4:$E$1001,2,0)</f>
        <v>12</v>
      </c>
      <c r="Q218" s="7" t="str">
        <f>+VLOOKUP(E218,DIRECTORIO!$F$4:$G$1001,2,0)</f>
        <v>V</v>
      </c>
      <c r="R218" s="7" t="str">
        <f t="shared" si="11"/>
        <v>216-MO-12-V</v>
      </c>
    </row>
    <row r="219" spans="1:18" ht="26.25" customHeight="1">
      <c r="A219" s="53">
        <f t="shared" si="10"/>
        <v>217</v>
      </c>
      <c r="B219" s="58" t="str">
        <f t="shared" si="9"/>
        <v>217-MO-10-O</v>
      </c>
      <c r="C219" s="54" t="s">
        <v>6</v>
      </c>
      <c r="D219" s="54" t="s">
        <v>54</v>
      </c>
      <c r="E219" s="54" t="s">
        <v>67</v>
      </c>
      <c r="F219" s="53" t="s">
        <v>841</v>
      </c>
      <c r="G219" s="53">
        <v>2009</v>
      </c>
      <c r="H219" s="59" t="s">
        <v>842</v>
      </c>
      <c r="I219" s="53" t="s">
        <v>200</v>
      </c>
      <c r="J219" s="53" t="s">
        <v>843</v>
      </c>
      <c r="K219" s="53" t="s">
        <v>844</v>
      </c>
      <c r="L219" s="53" t="s">
        <v>108</v>
      </c>
      <c r="O219" s="7" t="str">
        <f>+VLOOKUP(C219,DIRECTORIO!$A$4:$B$1001,2,0)</f>
        <v>MO</v>
      </c>
      <c r="P219" s="7">
        <f>+VLOOKUP(D219,DIRECTORIO!$D$4:$E$1001,2,0)</f>
        <v>10</v>
      </c>
      <c r="Q219" s="7" t="str">
        <f>+VLOOKUP(E219,DIRECTORIO!$F$4:$G$1001,2,0)</f>
        <v>O</v>
      </c>
      <c r="R219" s="7" t="str">
        <f t="shared" si="11"/>
        <v>217-MO-10-O</v>
      </c>
    </row>
    <row r="220" spans="1:18" ht="26.25" customHeight="1">
      <c r="A220" s="53">
        <f t="shared" si="10"/>
        <v>218</v>
      </c>
      <c r="B220" s="58" t="str">
        <f t="shared" si="9"/>
        <v>218-MO-10-M</v>
      </c>
      <c r="C220" s="54" t="s">
        <v>6</v>
      </c>
      <c r="D220" s="54" t="s">
        <v>54</v>
      </c>
      <c r="E220" s="54" t="s">
        <v>62</v>
      </c>
      <c r="F220" s="53" t="s">
        <v>845</v>
      </c>
      <c r="G220" s="53">
        <v>2009</v>
      </c>
      <c r="H220" s="59" t="s">
        <v>846</v>
      </c>
      <c r="I220" s="53" t="s">
        <v>847</v>
      </c>
      <c r="J220" s="53" t="s">
        <v>848</v>
      </c>
      <c r="K220" s="53" t="s">
        <v>849</v>
      </c>
      <c r="L220" s="53" t="s">
        <v>108</v>
      </c>
      <c r="M220" s="53" t="s">
        <v>850</v>
      </c>
      <c r="O220" s="7" t="str">
        <f>+VLOOKUP(C220,DIRECTORIO!$A$4:$B$1001,2,0)</f>
        <v>MO</v>
      </c>
      <c r="P220" s="7">
        <f>+VLOOKUP(D220,DIRECTORIO!$D$4:$E$1001,2,0)</f>
        <v>10</v>
      </c>
      <c r="Q220" s="7" t="str">
        <f>+VLOOKUP(E220,DIRECTORIO!$F$4:$G$1001,2,0)</f>
        <v>M</v>
      </c>
      <c r="R220" s="7" t="str">
        <f t="shared" si="11"/>
        <v>218-MO-10-M</v>
      </c>
    </row>
    <row r="221" spans="1:18" ht="26.25" customHeight="1">
      <c r="A221" s="53">
        <f t="shared" si="10"/>
        <v>219</v>
      </c>
      <c r="B221" s="58" t="str">
        <f t="shared" si="9"/>
        <v>219-MO-10-S</v>
      </c>
      <c r="C221" s="54" t="s">
        <v>6</v>
      </c>
      <c r="D221" s="54" t="s">
        <v>54</v>
      </c>
      <c r="E221" s="54" t="s">
        <v>76</v>
      </c>
      <c r="F221" s="53" t="s">
        <v>851</v>
      </c>
      <c r="G221" s="53">
        <v>2009</v>
      </c>
      <c r="H221" s="59" t="s">
        <v>852</v>
      </c>
      <c r="I221" s="53" t="s">
        <v>847</v>
      </c>
      <c r="J221" s="53" t="s">
        <v>848</v>
      </c>
      <c r="K221" s="53" t="s">
        <v>853</v>
      </c>
      <c r="L221" s="53" t="s">
        <v>108</v>
      </c>
      <c r="O221" s="7" t="str">
        <f>+VLOOKUP(C221,DIRECTORIO!$A$4:$B$1001,2,0)</f>
        <v>MO</v>
      </c>
      <c r="P221" s="7">
        <f>+VLOOKUP(D221,DIRECTORIO!$D$4:$E$1001,2,0)</f>
        <v>10</v>
      </c>
      <c r="Q221" s="7" t="str">
        <f>+VLOOKUP(E221,DIRECTORIO!$F$4:$G$1001,2,0)</f>
        <v>S</v>
      </c>
      <c r="R221" s="7" t="str">
        <f t="shared" si="11"/>
        <v>219-MO-10-S</v>
      </c>
    </row>
    <row r="222" spans="1:18" ht="26.25" customHeight="1">
      <c r="A222" s="53">
        <f t="shared" si="10"/>
        <v>220</v>
      </c>
      <c r="B222" s="58" t="str">
        <f t="shared" si="9"/>
        <v>220-MO-10-S</v>
      </c>
      <c r="C222" s="54" t="s">
        <v>6</v>
      </c>
      <c r="D222" s="54" t="s">
        <v>54</v>
      </c>
      <c r="E222" s="54" t="s">
        <v>76</v>
      </c>
      <c r="F222" s="53" t="s">
        <v>854</v>
      </c>
      <c r="G222" s="53">
        <v>2007</v>
      </c>
      <c r="H222" s="59" t="s">
        <v>855</v>
      </c>
      <c r="I222" s="53" t="s">
        <v>187</v>
      </c>
      <c r="J222" s="53" t="s">
        <v>856</v>
      </c>
      <c r="K222" s="53" t="s">
        <v>857</v>
      </c>
      <c r="L222" s="53" t="s">
        <v>108</v>
      </c>
      <c r="M222" s="53" t="s">
        <v>858</v>
      </c>
      <c r="O222" s="7" t="str">
        <f>+VLOOKUP(C222,DIRECTORIO!$A$4:$B$1001,2,0)</f>
        <v>MO</v>
      </c>
      <c r="P222" s="7">
        <f>+VLOOKUP(D222,DIRECTORIO!$D$4:$E$1001,2,0)</f>
        <v>10</v>
      </c>
      <c r="Q222" s="7" t="str">
        <f>+VLOOKUP(E222,DIRECTORIO!$F$4:$G$1001,2,0)</f>
        <v>S</v>
      </c>
      <c r="R222" s="7" t="str">
        <f t="shared" si="11"/>
        <v>220-MO-10-S</v>
      </c>
    </row>
    <row r="223" spans="1:18" ht="26.25" customHeight="1">
      <c r="A223" s="53">
        <f t="shared" si="10"/>
        <v>221</v>
      </c>
      <c r="B223" s="58" t="str">
        <f t="shared" si="9"/>
        <v>221-MO-8-S</v>
      </c>
      <c r="C223" s="54" t="s">
        <v>6</v>
      </c>
      <c r="D223" s="54" t="s">
        <v>48</v>
      </c>
      <c r="E223" s="54" t="s">
        <v>76</v>
      </c>
      <c r="F223" s="53" t="s">
        <v>859</v>
      </c>
      <c r="G223" s="53">
        <v>2009</v>
      </c>
      <c r="H223" s="59" t="s">
        <v>860</v>
      </c>
      <c r="I223" s="53" t="s">
        <v>847</v>
      </c>
      <c r="J223" s="53" t="s">
        <v>848</v>
      </c>
      <c r="K223" s="53" t="s">
        <v>861</v>
      </c>
      <c r="L223" s="53" t="s">
        <v>108</v>
      </c>
      <c r="M223" s="53" t="s">
        <v>850</v>
      </c>
      <c r="O223" s="7" t="str">
        <f>+VLOOKUP(C223,DIRECTORIO!$A$4:$B$1001,2,0)</f>
        <v>MO</v>
      </c>
      <c r="P223" s="7">
        <f>+VLOOKUP(D223,DIRECTORIO!$D$4:$E$1001,2,0)</f>
        <v>8</v>
      </c>
      <c r="Q223" s="7" t="str">
        <f>+VLOOKUP(E223,DIRECTORIO!$F$4:$G$1001,2,0)</f>
        <v>S</v>
      </c>
      <c r="R223" s="7" t="str">
        <f t="shared" si="11"/>
        <v>221-MO-8-S</v>
      </c>
    </row>
    <row r="224" spans="1:18" ht="26.25" customHeight="1">
      <c r="A224" s="53">
        <f t="shared" si="10"/>
        <v>222</v>
      </c>
      <c r="B224" s="58" t="str">
        <f t="shared" si="9"/>
        <v>222-MO-10-M</v>
      </c>
      <c r="C224" s="54" t="s">
        <v>6</v>
      </c>
      <c r="D224" s="54" t="s">
        <v>54</v>
      </c>
      <c r="E224" s="54" t="s">
        <v>62</v>
      </c>
      <c r="F224" s="53" t="s">
        <v>862</v>
      </c>
      <c r="G224" s="53">
        <v>2009</v>
      </c>
      <c r="H224" s="59" t="s">
        <v>863</v>
      </c>
      <c r="I224" s="53" t="s">
        <v>864</v>
      </c>
      <c r="J224" s="53" t="s">
        <v>865</v>
      </c>
      <c r="K224" s="53" t="s">
        <v>866</v>
      </c>
      <c r="L224" s="53" t="s">
        <v>108</v>
      </c>
      <c r="M224" s="53" t="s">
        <v>850</v>
      </c>
      <c r="O224" s="7" t="str">
        <f>+VLOOKUP(C224,DIRECTORIO!$A$4:$B$1001,2,0)</f>
        <v>MO</v>
      </c>
      <c r="P224" s="7">
        <f>+VLOOKUP(D224,DIRECTORIO!$D$4:$E$1001,2,0)</f>
        <v>10</v>
      </c>
      <c r="Q224" s="7" t="str">
        <f>+VLOOKUP(E224,DIRECTORIO!$F$4:$G$1001,2,0)</f>
        <v>M</v>
      </c>
      <c r="R224" s="7" t="str">
        <f t="shared" si="11"/>
        <v>222-MO-10-M</v>
      </c>
    </row>
    <row r="225" spans="1:18" ht="26.25" customHeight="1">
      <c r="A225" s="53">
        <f t="shared" si="10"/>
        <v>223</v>
      </c>
      <c r="B225" s="58" t="str">
        <f t="shared" si="9"/>
        <v>223-MO-10-M</v>
      </c>
      <c r="C225" s="54" t="s">
        <v>6</v>
      </c>
      <c r="D225" s="54" t="s">
        <v>54</v>
      </c>
      <c r="E225" s="54" t="s">
        <v>62</v>
      </c>
      <c r="F225" s="53" t="s">
        <v>867</v>
      </c>
      <c r="G225" s="53">
        <v>2005</v>
      </c>
      <c r="H225" s="59" t="s">
        <v>868</v>
      </c>
      <c r="I225" s="53" t="s">
        <v>172</v>
      </c>
      <c r="J225" s="53" t="s">
        <v>869</v>
      </c>
      <c r="K225" s="53" t="s">
        <v>870</v>
      </c>
      <c r="L225" s="53" t="s">
        <v>108</v>
      </c>
      <c r="O225" s="7" t="str">
        <f>+VLOOKUP(C225,DIRECTORIO!$A$4:$B$1001,2,0)</f>
        <v>MO</v>
      </c>
      <c r="P225" s="7">
        <f>+VLOOKUP(D225,DIRECTORIO!$D$4:$E$1001,2,0)</f>
        <v>10</v>
      </c>
      <c r="Q225" s="7" t="str">
        <f>+VLOOKUP(E225,DIRECTORIO!$F$4:$G$1001,2,0)</f>
        <v>M</v>
      </c>
      <c r="R225" s="7" t="str">
        <f t="shared" si="11"/>
        <v>223-MO-10-M</v>
      </c>
    </row>
    <row r="226" spans="1:18" ht="26.25" customHeight="1">
      <c r="A226" s="53">
        <f t="shared" si="10"/>
        <v>224</v>
      </c>
      <c r="B226" s="58" t="str">
        <f t="shared" si="9"/>
        <v>224-MO-10-M</v>
      </c>
      <c r="C226" s="54" t="s">
        <v>6</v>
      </c>
      <c r="D226" s="54" t="s">
        <v>54</v>
      </c>
      <c r="E226" s="54" t="s">
        <v>62</v>
      </c>
      <c r="F226" s="53" t="s">
        <v>871</v>
      </c>
      <c r="G226" s="53">
        <v>2009</v>
      </c>
      <c r="H226" s="59" t="s">
        <v>872</v>
      </c>
      <c r="I226" s="53" t="s">
        <v>873</v>
      </c>
      <c r="J226" s="53" t="s">
        <v>874</v>
      </c>
      <c r="K226" s="53" t="s">
        <v>875</v>
      </c>
      <c r="L226" s="53" t="s">
        <v>108</v>
      </c>
      <c r="M226" s="53" t="s">
        <v>876</v>
      </c>
      <c r="O226" s="7" t="str">
        <f>+VLOOKUP(C226,DIRECTORIO!$A$4:$B$1001,2,0)</f>
        <v>MO</v>
      </c>
      <c r="P226" s="7">
        <f>+VLOOKUP(D226,DIRECTORIO!$D$4:$E$1001,2,0)</f>
        <v>10</v>
      </c>
      <c r="Q226" s="7" t="str">
        <f>+VLOOKUP(E226,DIRECTORIO!$F$4:$G$1001,2,0)</f>
        <v>M</v>
      </c>
      <c r="R226" s="7" t="str">
        <f t="shared" si="11"/>
        <v>224-MO-10-M</v>
      </c>
    </row>
    <row r="227" spans="1:18" ht="26.25" customHeight="1">
      <c r="A227" s="53">
        <f t="shared" si="10"/>
        <v>225</v>
      </c>
      <c r="B227" s="58" t="str">
        <f t="shared" si="9"/>
        <v>225-MO-10-M</v>
      </c>
      <c r="C227" s="54" t="s">
        <v>6</v>
      </c>
      <c r="D227" s="54" t="s">
        <v>54</v>
      </c>
      <c r="E227" s="54" t="s">
        <v>62</v>
      </c>
      <c r="F227" s="53" t="s">
        <v>877</v>
      </c>
      <c r="G227" s="53">
        <v>2006</v>
      </c>
      <c r="H227" s="59" t="s">
        <v>878</v>
      </c>
      <c r="I227" s="53" t="s">
        <v>177</v>
      </c>
      <c r="J227" s="53" t="s">
        <v>879</v>
      </c>
      <c r="K227" s="53" t="s">
        <v>880</v>
      </c>
      <c r="L227" s="53" t="s">
        <v>108</v>
      </c>
      <c r="M227" s="53" t="s">
        <v>881</v>
      </c>
      <c r="O227" s="7" t="str">
        <f>+VLOOKUP(C227,DIRECTORIO!$A$4:$B$1001,2,0)</f>
        <v>MO</v>
      </c>
      <c r="P227" s="7">
        <f>+VLOOKUP(D227,DIRECTORIO!$D$4:$E$1001,2,0)</f>
        <v>10</v>
      </c>
      <c r="Q227" s="7" t="str">
        <f>+VLOOKUP(E227,DIRECTORIO!$F$4:$G$1001,2,0)</f>
        <v>M</v>
      </c>
      <c r="R227" s="7" t="str">
        <f t="shared" si="11"/>
        <v>225-MO-10-M</v>
      </c>
    </row>
    <row r="228" spans="1:18" ht="26.25" customHeight="1">
      <c r="A228" s="53">
        <f t="shared" si="10"/>
        <v>226</v>
      </c>
      <c r="B228" s="58" t="str">
        <f t="shared" si="9"/>
        <v>226-MO-10-S</v>
      </c>
      <c r="C228" s="54" t="s">
        <v>6</v>
      </c>
      <c r="D228" s="54" t="s">
        <v>54</v>
      </c>
      <c r="E228" s="54" t="s">
        <v>76</v>
      </c>
      <c r="F228" s="53" t="s">
        <v>882</v>
      </c>
      <c r="G228" s="53">
        <v>2009</v>
      </c>
      <c r="H228" s="59" t="s">
        <v>883</v>
      </c>
      <c r="I228" s="53" t="s">
        <v>873</v>
      </c>
      <c r="J228" s="53" t="s">
        <v>874</v>
      </c>
      <c r="K228" s="53" t="s">
        <v>884</v>
      </c>
      <c r="L228" s="53" t="s">
        <v>108</v>
      </c>
      <c r="O228" s="7" t="str">
        <f>+VLOOKUP(C228,DIRECTORIO!$A$4:$B$1001,2,0)</f>
        <v>MO</v>
      </c>
      <c r="P228" s="7">
        <f>+VLOOKUP(D228,DIRECTORIO!$D$4:$E$1001,2,0)</f>
        <v>10</v>
      </c>
      <c r="Q228" s="7" t="str">
        <f>+VLOOKUP(E228,DIRECTORIO!$F$4:$G$1001,2,0)</f>
        <v>S</v>
      </c>
      <c r="R228" s="7" t="str">
        <f t="shared" si="11"/>
        <v>226-MO-10-S</v>
      </c>
    </row>
    <row r="229" spans="1:18" ht="26.25" customHeight="1">
      <c r="A229" s="53">
        <f t="shared" si="10"/>
        <v>227</v>
      </c>
      <c r="B229" s="58" t="str">
        <f t="shared" si="9"/>
        <v>227-SE-10-O</v>
      </c>
      <c r="C229" s="54" t="s">
        <v>12</v>
      </c>
      <c r="D229" s="54" t="s">
        <v>54</v>
      </c>
      <c r="E229" s="54" t="s">
        <v>67</v>
      </c>
      <c r="F229" s="53" t="s">
        <v>885</v>
      </c>
      <c r="G229" s="53">
        <v>2010</v>
      </c>
      <c r="H229" s="59" t="s">
        <v>886</v>
      </c>
      <c r="I229" s="53" t="s">
        <v>187</v>
      </c>
      <c r="J229" s="53" t="s">
        <v>887</v>
      </c>
      <c r="K229" s="53" t="s">
        <v>888</v>
      </c>
      <c r="L229" s="53" t="s">
        <v>108</v>
      </c>
      <c r="O229" s="7" t="str">
        <f>+VLOOKUP(C229,DIRECTORIO!$A$4:$B$1001,2,0)</f>
        <v>SE</v>
      </c>
      <c r="P229" s="7">
        <f>+VLOOKUP(D229,DIRECTORIO!$D$4:$E$1001,2,0)</f>
        <v>10</v>
      </c>
      <c r="Q229" s="7" t="str">
        <f>+VLOOKUP(E229,DIRECTORIO!$F$4:$G$1001,2,0)</f>
        <v>O</v>
      </c>
      <c r="R229" s="7" t="str">
        <f t="shared" si="11"/>
        <v>227-SE-10-O</v>
      </c>
    </row>
    <row r="230" spans="1:18" ht="26.25" customHeight="1">
      <c r="A230" s="53">
        <f t="shared" si="10"/>
        <v>228</v>
      </c>
      <c r="B230" s="58" t="str">
        <f t="shared" si="9"/>
        <v>228-MX-10-M</v>
      </c>
      <c r="C230" s="54" t="s">
        <v>42</v>
      </c>
      <c r="D230" s="54" t="s">
        <v>54</v>
      </c>
      <c r="E230" s="54" t="s">
        <v>62</v>
      </c>
      <c r="F230" s="53" t="s">
        <v>889</v>
      </c>
      <c r="G230" s="53">
        <v>2010</v>
      </c>
      <c r="H230" s="59" t="s">
        <v>890</v>
      </c>
      <c r="I230" s="53" t="s">
        <v>864</v>
      </c>
      <c r="J230" s="53" t="s">
        <v>865</v>
      </c>
      <c r="K230" s="53" t="s">
        <v>891</v>
      </c>
      <c r="L230" s="53" t="s">
        <v>108</v>
      </c>
      <c r="M230" s="53" t="s">
        <v>892</v>
      </c>
      <c r="O230" s="7" t="str">
        <f>+VLOOKUP(C230,DIRECTORIO!$A$4:$B$1001,2,0)</f>
        <v>MX</v>
      </c>
      <c r="P230" s="7">
        <f>+VLOOKUP(D230,DIRECTORIO!$D$4:$E$1001,2,0)</f>
        <v>10</v>
      </c>
      <c r="Q230" s="7" t="str">
        <f>+VLOOKUP(E230,DIRECTORIO!$F$4:$G$1001,2,0)</f>
        <v>M</v>
      </c>
      <c r="R230" s="7" t="str">
        <f t="shared" si="11"/>
        <v>228-MX-10-M</v>
      </c>
    </row>
    <row r="231" spans="1:18" ht="26.25" customHeight="1">
      <c r="A231" s="53">
        <f t="shared" si="10"/>
        <v>229</v>
      </c>
      <c r="B231" s="58" t="str">
        <f t="shared" si="9"/>
        <v>229-MO-10-M</v>
      </c>
      <c r="C231" s="54" t="s">
        <v>6</v>
      </c>
      <c r="D231" s="54" t="s">
        <v>54</v>
      </c>
      <c r="E231" s="54" t="s">
        <v>62</v>
      </c>
      <c r="F231" s="53" t="s">
        <v>893</v>
      </c>
      <c r="G231" s="53">
        <v>2009</v>
      </c>
      <c r="H231" s="59" t="s">
        <v>894</v>
      </c>
      <c r="I231" s="53" t="s">
        <v>187</v>
      </c>
      <c r="J231" s="53" t="s">
        <v>895</v>
      </c>
      <c r="K231" s="53" t="s">
        <v>896</v>
      </c>
      <c r="L231" s="53" t="s">
        <v>108</v>
      </c>
      <c r="O231" s="7" t="str">
        <f>+VLOOKUP(C231,DIRECTORIO!$A$4:$B$1001,2,0)</f>
        <v>MO</v>
      </c>
      <c r="P231" s="7">
        <f>+VLOOKUP(D231,DIRECTORIO!$D$4:$E$1001,2,0)</f>
        <v>10</v>
      </c>
      <c r="Q231" s="7" t="str">
        <f>+VLOOKUP(E231,DIRECTORIO!$F$4:$G$1001,2,0)</f>
        <v>M</v>
      </c>
      <c r="R231" s="7" t="str">
        <f t="shared" si="11"/>
        <v>229-MO-10-M</v>
      </c>
    </row>
    <row r="232" spans="1:18" ht="31.5" customHeight="1">
      <c r="A232" s="53">
        <f t="shared" si="10"/>
        <v>230</v>
      </c>
      <c r="B232" s="58" t="str">
        <f t="shared" si="9"/>
        <v>230-MO-10-U</v>
      </c>
      <c r="C232" s="54" t="s">
        <v>6</v>
      </c>
      <c r="D232" s="54" t="s">
        <v>54</v>
      </c>
      <c r="E232" s="54" t="s">
        <v>80</v>
      </c>
      <c r="F232" s="53" t="s">
        <v>897</v>
      </c>
      <c r="G232" s="53">
        <v>2008</v>
      </c>
      <c r="H232" s="59" t="s">
        <v>898</v>
      </c>
      <c r="I232" s="53" t="s">
        <v>899</v>
      </c>
      <c r="J232" s="53" t="s">
        <v>900</v>
      </c>
      <c r="K232" s="53" t="s">
        <v>901</v>
      </c>
      <c r="L232" s="53" t="s">
        <v>108</v>
      </c>
      <c r="M232" s="53" t="s">
        <v>902</v>
      </c>
      <c r="O232" s="7" t="str">
        <f>+VLOOKUP(C232,DIRECTORIO!$A$4:$B$1001,2,0)</f>
        <v>MO</v>
      </c>
      <c r="P232" s="7">
        <f>+VLOOKUP(D232,DIRECTORIO!$D$4:$E$1001,2,0)</f>
        <v>10</v>
      </c>
      <c r="Q232" s="7" t="str">
        <f>+VLOOKUP(E232,DIRECTORIO!$F$4:$G$1001,2,0)</f>
        <v>U</v>
      </c>
      <c r="R232" s="7" t="str">
        <f t="shared" si="11"/>
        <v>230-MO-10-U</v>
      </c>
    </row>
    <row r="233" spans="1:18" ht="26.25" customHeight="1">
      <c r="A233" s="53">
        <f t="shared" si="10"/>
        <v>231</v>
      </c>
      <c r="B233" s="58" t="str">
        <f t="shared" si="9"/>
        <v>231-MO-10-M</v>
      </c>
      <c r="C233" s="54" t="s">
        <v>6</v>
      </c>
      <c r="D233" s="54" t="s">
        <v>54</v>
      </c>
      <c r="E233" s="54" t="s">
        <v>62</v>
      </c>
      <c r="F233" s="53" t="s">
        <v>903</v>
      </c>
      <c r="G233" s="53">
        <v>2009</v>
      </c>
      <c r="H233" s="59" t="s">
        <v>904</v>
      </c>
      <c r="I233" s="53" t="s">
        <v>177</v>
      </c>
      <c r="J233" s="53" t="s">
        <v>879</v>
      </c>
      <c r="K233" s="53" t="s">
        <v>905</v>
      </c>
      <c r="L233" s="53" t="s">
        <v>108</v>
      </c>
      <c r="M233" s="53" t="s">
        <v>902</v>
      </c>
      <c r="O233" s="7" t="str">
        <f>+VLOOKUP(C233,DIRECTORIO!$A$4:$B$1001,2,0)</f>
        <v>MO</v>
      </c>
      <c r="P233" s="7">
        <f>+VLOOKUP(D233,DIRECTORIO!$D$4:$E$1001,2,0)</f>
        <v>10</v>
      </c>
      <c r="Q233" s="7" t="str">
        <f>+VLOOKUP(E233,DIRECTORIO!$F$4:$G$1001,2,0)</f>
        <v>M</v>
      </c>
      <c r="R233" s="7" t="str">
        <f t="shared" si="11"/>
        <v>231-MO-10-M</v>
      </c>
    </row>
    <row r="234" spans="1:18" ht="26.25" customHeight="1">
      <c r="A234" s="53">
        <f t="shared" si="10"/>
        <v>232</v>
      </c>
      <c r="B234" s="58" t="str">
        <f t="shared" si="9"/>
        <v>232-MO-10-Q</v>
      </c>
      <c r="C234" s="54" t="s">
        <v>6</v>
      </c>
      <c r="D234" s="54" t="s">
        <v>54</v>
      </c>
      <c r="E234" s="54" t="s">
        <v>72</v>
      </c>
      <c r="F234" s="53" t="s">
        <v>906</v>
      </c>
      <c r="G234" s="53">
        <v>2006</v>
      </c>
      <c r="H234" s="59" t="s">
        <v>907</v>
      </c>
      <c r="I234" s="53" t="s">
        <v>177</v>
      </c>
      <c r="J234" s="53" t="s">
        <v>879</v>
      </c>
      <c r="K234" s="53" t="s">
        <v>908</v>
      </c>
      <c r="L234" s="53" t="s">
        <v>108</v>
      </c>
      <c r="O234" s="7" t="str">
        <f>+VLOOKUP(C234,DIRECTORIO!$A$4:$B$1001,2,0)</f>
        <v>MO</v>
      </c>
      <c r="P234" s="7">
        <f>+VLOOKUP(D234,DIRECTORIO!$D$4:$E$1001,2,0)</f>
        <v>10</v>
      </c>
      <c r="Q234" s="7" t="str">
        <f>+VLOOKUP(E234,DIRECTORIO!$F$4:$G$1001,2,0)</f>
        <v>Q</v>
      </c>
      <c r="R234" s="7" t="str">
        <f t="shared" si="11"/>
        <v>232-MO-10-Q</v>
      </c>
    </row>
    <row r="235" spans="1:18" ht="26.25" customHeight="1">
      <c r="A235" s="53">
        <f t="shared" si="10"/>
        <v>233</v>
      </c>
      <c r="B235" s="58" t="str">
        <f t="shared" si="9"/>
        <v>233-MO-10-Q</v>
      </c>
      <c r="C235" s="54" t="s">
        <v>6</v>
      </c>
      <c r="D235" s="54" t="s">
        <v>54</v>
      </c>
      <c r="E235" s="54" t="s">
        <v>72</v>
      </c>
      <c r="F235" s="53" t="s">
        <v>906</v>
      </c>
      <c r="G235" s="53">
        <v>2006</v>
      </c>
      <c r="H235" s="59" t="s">
        <v>909</v>
      </c>
      <c r="I235" s="53" t="s">
        <v>177</v>
      </c>
      <c r="J235" s="53" t="s">
        <v>879</v>
      </c>
      <c r="K235" s="53" t="s">
        <v>910</v>
      </c>
      <c r="L235" s="53" t="s">
        <v>108</v>
      </c>
      <c r="O235" s="7" t="str">
        <f>+VLOOKUP(C235,DIRECTORIO!$A$4:$B$1001,2,0)</f>
        <v>MO</v>
      </c>
      <c r="P235" s="7">
        <f>+VLOOKUP(D235,DIRECTORIO!$D$4:$E$1001,2,0)</f>
        <v>10</v>
      </c>
      <c r="Q235" s="7" t="str">
        <f>+VLOOKUP(E235,DIRECTORIO!$F$4:$G$1001,2,0)</f>
        <v>Q</v>
      </c>
      <c r="R235" s="7" t="str">
        <f t="shared" si="11"/>
        <v>233-MO-10-Q</v>
      </c>
    </row>
    <row r="236" spans="1:18" ht="26.25" customHeight="1">
      <c r="A236" s="53">
        <f t="shared" si="10"/>
        <v>234</v>
      </c>
      <c r="B236" s="58" t="str">
        <f t="shared" si="9"/>
        <v>234-MO-10-S</v>
      </c>
      <c r="C236" s="54" t="s">
        <v>6</v>
      </c>
      <c r="D236" s="54" t="s">
        <v>54</v>
      </c>
      <c r="E236" s="54" t="s">
        <v>76</v>
      </c>
      <c r="F236" s="53" t="s">
        <v>911</v>
      </c>
      <c r="G236" s="53">
        <v>2007</v>
      </c>
      <c r="H236" s="59" t="s">
        <v>912</v>
      </c>
      <c r="I236" s="53" t="s">
        <v>177</v>
      </c>
      <c r="J236" s="53" t="s">
        <v>913</v>
      </c>
      <c r="K236" s="53" t="s">
        <v>914</v>
      </c>
      <c r="L236" s="53" t="s">
        <v>108</v>
      </c>
      <c r="O236" s="7" t="str">
        <f>+VLOOKUP(C236,DIRECTORIO!$A$4:$B$1001,2,0)</f>
        <v>MO</v>
      </c>
      <c r="P236" s="7">
        <f>+VLOOKUP(D236,DIRECTORIO!$D$4:$E$1001,2,0)</f>
        <v>10</v>
      </c>
      <c r="Q236" s="7" t="str">
        <f>+VLOOKUP(E236,DIRECTORIO!$F$4:$G$1001,2,0)</f>
        <v>S</v>
      </c>
      <c r="R236" s="7" t="str">
        <f t="shared" si="11"/>
        <v>234-MO-10-S</v>
      </c>
    </row>
    <row r="237" spans="1:18" ht="26.25" customHeight="1">
      <c r="A237" s="53">
        <f t="shared" si="10"/>
        <v>235</v>
      </c>
      <c r="B237" s="58" t="str">
        <f t="shared" si="9"/>
        <v>235-MO-10-N</v>
      </c>
      <c r="C237" s="54" t="s">
        <v>6</v>
      </c>
      <c r="D237" s="54" t="s">
        <v>54</v>
      </c>
      <c r="E237" s="54" t="s">
        <v>64</v>
      </c>
      <c r="F237" s="53" t="s">
        <v>915</v>
      </c>
      <c r="G237" s="53">
        <v>2009</v>
      </c>
      <c r="H237" s="59" t="s">
        <v>916</v>
      </c>
      <c r="I237" s="53" t="s">
        <v>917</v>
      </c>
      <c r="J237" s="53" t="s">
        <v>918</v>
      </c>
      <c r="K237" s="53" t="s">
        <v>919</v>
      </c>
      <c r="L237" s="53" t="s">
        <v>108</v>
      </c>
      <c r="M237" s="53" t="s">
        <v>876</v>
      </c>
      <c r="O237" s="7" t="str">
        <f>+VLOOKUP(C237,DIRECTORIO!$A$4:$B$1001,2,0)</f>
        <v>MO</v>
      </c>
      <c r="P237" s="7">
        <f>+VLOOKUP(D237,DIRECTORIO!$D$4:$E$1001,2,0)</f>
        <v>10</v>
      </c>
      <c r="Q237" s="7" t="str">
        <f>+VLOOKUP(E237,DIRECTORIO!$F$4:$G$1001,2,0)</f>
        <v>N</v>
      </c>
      <c r="R237" s="7" t="str">
        <f t="shared" si="11"/>
        <v>235-MO-10-N</v>
      </c>
    </row>
    <row r="238" spans="1:18" ht="26.25" customHeight="1">
      <c r="A238" s="53">
        <f t="shared" si="10"/>
        <v>236</v>
      </c>
      <c r="B238" s="58" t="e">
        <f t="shared" si="9"/>
        <v>#N/A</v>
      </c>
      <c r="C238" s="54"/>
      <c r="O238" s="7" t="e">
        <f>+VLOOKUP(C238,DIRECTORIO!$A$4:$B$1001,2,0)</f>
        <v>#N/A</v>
      </c>
      <c r="P238" s="7" t="e">
        <f>+VLOOKUP(D238,DIRECTORIO!$D$4:$E$1001,2,0)</f>
        <v>#N/A</v>
      </c>
      <c r="Q238" s="7" t="e">
        <f>+VLOOKUP(E238,DIRECTORIO!$F$4:$G$1001,2,0)</f>
        <v>#N/A</v>
      </c>
      <c r="R238" s="7" t="e">
        <f t="shared" si="11"/>
        <v>#N/A</v>
      </c>
    </row>
    <row r="239" spans="1:18" ht="26.25" customHeight="1">
      <c r="A239" s="53">
        <f t="shared" si="10"/>
        <v>237</v>
      </c>
      <c r="B239" s="58" t="str">
        <f t="shared" si="9"/>
        <v>237-MO-10-M</v>
      </c>
      <c r="C239" s="54" t="s">
        <v>6</v>
      </c>
      <c r="D239" s="54" t="s">
        <v>54</v>
      </c>
      <c r="E239" s="54" t="s">
        <v>62</v>
      </c>
      <c r="F239" s="53" t="s">
        <v>920</v>
      </c>
      <c r="G239" s="53">
        <v>2002</v>
      </c>
      <c r="H239" s="59" t="s">
        <v>921</v>
      </c>
      <c r="I239" s="53" t="s">
        <v>177</v>
      </c>
      <c r="J239" s="53" t="s">
        <v>922</v>
      </c>
      <c r="K239" s="53" t="s">
        <v>923</v>
      </c>
      <c r="L239" s="53" t="s">
        <v>108</v>
      </c>
      <c r="O239" s="7" t="str">
        <f>+VLOOKUP(C239,DIRECTORIO!$A$4:$B$1001,2,0)</f>
        <v>MO</v>
      </c>
      <c r="P239" s="7">
        <f>+VLOOKUP(D239,DIRECTORIO!$D$4:$E$1001,2,0)</f>
        <v>10</v>
      </c>
      <c r="Q239" s="7" t="str">
        <f>+VLOOKUP(E239,DIRECTORIO!$F$4:$G$1001,2,0)</f>
        <v>M</v>
      </c>
      <c r="R239" s="7" t="str">
        <f t="shared" si="11"/>
        <v>237-MO-10-M</v>
      </c>
    </row>
    <row r="240" spans="1:18" ht="26.25" customHeight="1">
      <c r="A240" s="53">
        <f t="shared" si="10"/>
        <v>238</v>
      </c>
      <c r="B240" s="58" t="str">
        <f t="shared" si="9"/>
        <v>238-MO-10-M</v>
      </c>
      <c r="C240" s="54" t="s">
        <v>6</v>
      </c>
      <c r="D240" s="54" t="s">
        <v>54</v>
      </c>
      <c r="E240" s="54" t="s">
        <v>62</v>
      </c>
      <c r="F240" s="53" t="s">
        <v>924</v>
      </c>
      <c r="G240" s="53">
        <v>2008</v>
      </c>
      <c r="H240" s="59" t="s">
        <v>925</v>
      </c>
      <c r="I240" s="53" t="s">
        <v>187</v>
      </c>
      <c r="J240" s="53" t="s">
        <v>926</v>
      </c>
      <c r="K240" s="53" t="s">
        <v>927</v>
      </c>
      <c r="L240" s="53" t="s">
        <v>108</v>
      </c>
      <c r="O240" s="7" t="str">
        <f>+VLOOKUP(C240,DIRECTORIO!$A$4:$B$1001,2,0)</f>
        <v>MO</v>
      </c>
      <c r="P240" s="7">
        <f>+VLOOKUP(D240,DIRECTORIO!$D$4:$E$1001,2,0)</f>
        <v>10</v>
      </c>
      <c r="Q240" s="7" t="str">
        <f>+VLOOKUP(E240,DIRECTORIO!$F$4:$G$1001,2,0)</f>
        <v>M</v>
      </c>
      <c r="R240" s="7" t="str">
        <f t="shared" si="11"/>
        <v>238-MO-10-M</v>
      </c>
    </row>
    <row r="241" spans="1:18" s="96" customFormat="1" ht="26.25" customHeight="1">
      <c r="A241" s="91">
        <f t="shared" si="10"/>
        <v>239</v>
      </c>
      <c r="B241" s="93" t="str">
        <f t="shared" si="9"/>
        <v>239-SE-2-R</v>
      </c>
      <c r="C241" s="90" t="s">
        <v>12</v>
      </c>
      <c r="D241" s="90" t="s">
        <v>15</v>
      </c>
      <c r="E241" s="90" t="s">
        <v>74</v>
      </c>
      <c r="F241" s="91" t="s">
        <v>928</v>
      </c>
      <c r="G241" s="91">
        <v>2009</v>
      </c>
      <c r="H241" s="92" t="s">
        <v>929</v>
      </c>
      <c r="I241" s="91" t="s">
        <v>177</v>
      </c>
      <c r="J241" s="91" t="s">
        <v>930</v>
      </c>
      <c r="K241" s="91" t="s">
        <v>931</v>
      </c>
      <c r="L241" s="91" t="s">
        <v>108</v>
      </c>
      <c r="M241" s="91"/>
      <c r="O241" s="96" t="str">
        <f>+VLOOKUP(C241,DIRECTORIO!$A$4:$B$1001,2,0)</f>
        <v>SE</v>
      </c>
      <c r="P241" s="96">
        <f>+VLOOKUP(D241,DIRECTORIO!$D$4:$E$1001,2,0)</f>
        <v>2</v>
      </c>
      <c r="Q241" s="96" t="str">
        <f>+VLOOKUP(E241,DIRECTORIO!$F$4:$G$1001,2,0)</f>
        <v>R</v>
      </c>
      <c r="R241" s="96" t="str">
        <f t="shared" si="11"/>
        <v>239-SE-2-R</v>
      </c>
    </row>
    <row r="242" spans="1:18" ht="26.25" customHeight="1">
      <c r="A242" s="53">
        <f t="shared" si="10"/>
        <v>240</v>
      </c>
      <c r="B242" s="58" t="str">
        <f t="shared" si="9"/>
        <v>240-SE-2-B</v>
      </c>
      <c r="C242" s="54" t="s">
        <v>12</v>
      </c>
      <c r="D242" s="54" t="s">
        <v>15</v>
      </c>
      <c r="E242" s="54" t="s">
        <v>16</v>
      </c>
      <c r="F242" s="53" t="s">
        <v>932</v>
      </c>
      <c r="G242" s="53">
        <v>2008</v>
      </c>
      <c r="H242" s="59" t="s">
        <v>933</v>
      </c>
      <c r="I242" s="53" t="s">
        <v>899</v>
      </c>
      <c r="J242" s="53" t="s">
        <v>934</v>
      </c>
      <c r="K242" s="53" t="s">
        <v>935</v>
      </c>
      <c r="L242" s="53" t="s">
        <v>108</v>
      </c>
      <c r="O242" s="7" t="str">
        <f>+VLOOKUP(C242,DIRECTORIO!$A$4:$B$1001,2,0)</f>
        <v>SE</v>
      </c>
      <c r="P242" s="7">
        <f>+VLOOKUP(D242,DIRECTORIO!$D$4:$E$1001,2,0)</f>
        <v>2</v>
      </c>
      <c r="Q242" s="7" t="str">
        <f>+VLOOKUP(E242,DIRECTORIO!$F$4:$G$1001,2,0)</f>
        <v>B</v>
      </c>
      <c r="R242" s="7" t="str">
        <f t="shared" si="11"/>
        <v>240-SE-2-B</v>
      </c>
    </row>
    <row r="243" spans="1:18" ht="26.25" customHeight="1">
      <c r="A243" s="53">
        <f t="shared" si="10"/>
        <v>241</v>
      </c>
      <c r="B243" s="58" t="str">
        <f t="shared" si="9"/>
        <v>241-MO-10-N</v>
      </c>
      <c r="C243" s="54" t="s">
        <v>6</v>
      </c>
      <c r="D243" s="54" t="s">
        <v>54</v>
      </c>
      <c r="E243" s="54" t="s">
        <v>64</v>
      </c>
      <c r="F243" s="53" t="s">
        <v>936</v>
      </c>
      <c r="G243" s="53">
        <v>2007</v>
      </c>
      <c r="H243" s="59" t="s">
        <v>937</v>
      </c>
      <c r="I243" s="53" t="s">
        <v>938</v>
      </c>
      <c r="J243" s="53" t="s">
        <v>939</v>
      </c>
      <c r="K243" s="53" t="s">
        <v>940</v>
      </c>
      <c r="L243" s="53" t="s">
        <v>108</v>
      </c>
      <c r="M243" s="53" t="s">
        <v>876</v>
      </c>
      <c r="O243" s="7" t="str">
        <f>+VLOOKUP(C243,DIRECTORIO!$A$4:$B$1001,2,0)</f>
        <v>MO</v>
      </c>
      <c r="P243" s="7">
        <f>+VLOOKUP(D243,DIRECTORIO!$D$4:$E$1001,2,0)</f>
        <v>10</v>
      </c>
      <c r="Q243" s="7" t="str">
        <f>+VLOOKUP(E243,DIRECTORIO!$F$4:$G$1001,2,0)</f>
        <v>N</v>
      </c>
      <c r="R243" s="7" t="str">
        <f t="shared" si="11"/>
        <v>241-MO-10-N</v>
      </c>
    </row>
    <row r="244" spans="1:18" ht="26.25" customHeight="1">
      <c r="A244" s="53">
        <f t="shared" si="10"/>
        <v>242</v>
      </c>
      <c r="B244" s="58" t="str">
        <f t="shared" si="9"/>
        <v>242-MO-10-M</v>
      </c>
      <c r="C244" s="54" t="s">
        <v>6</v>
      </c>
      <c r="D244" s="54" t="s">
        <v>54</v>
      </c>
      <c r="E244" s="54" t="s">
        <v>62</v>
      </c>
      <c r="F244" s="53" t="s">
        <v>941</v>
      </c>
      <c r="G244" s="53">
        <v>2008</v>
      </c>
      <c r="H244" s="59" t="s">
        <v>942</v>
      </c>
      <c r="I244" s="53" t="s">
        <v>187</v>
      </c>
      <c r="J244" s="53" t="s">
        <v>926</v>
      </c>
      <c r="K244" s="53" t="s">
        <v>943</v>
      </c>
      <c r="L244" s="53" t="s">
        <v>108</v>
      </c>
      <c r="O244" s="7" t="str">
        <f>+VLOOKUP(C244,DIRECTORIO!$A$4:$B$1001,2,0)</f>
        <v>MO</v>
      </c>
      <c r="P244" s="7">
        <f>+VLOOKUP(D244,DIRECTORIO!$D$4:$E$1001,2,0)</f>
        <v>10</v>
      </c>
      <c r="Q244" s="7" t="str">
        <f>+VLOOKUP(E244,DIRECTORIO!$F$4:$G$1001,2,0)</f>
        <v>M</v>
      </c>
      <c r="R244" s="7" t="str">
        <f t="shared" si="11"/>
        <v>242-MO-10-M</v>
      </c>
    </row>
    <row r="245" spans="1:18" ht="26.25" customHeight="1">
      <c r="A245" s="53">
        <f t="shared" si="10"/>
        <v>243</v>
      </c>
      <c r="B245" s="58" t="str">
        <f t="shared" si="9"/>
        <v>243-MO-10-S</v>
      </c>
      <c r="C245" s="54" t="s">
        <v>6</v>
      </c>
      <c r="D245" s="54" t="s">
        <v>54</v>
      </c>
      <c r="E245" s="54" t="s">
        <v>76</v>
      </c>
      <c r="F245" s="53" t="s">
        <v>944</v>
      </c>
      <c r="G245" s="53">
        <v>2008</v>
      </c>
      <c r="H245" s="59" t="s">
        <v>945</v>
      </c>
      <c r="I245" s="53" t="s">
        <v>177</v>
      </c>
      <c r="J245" s="53" t="s">
        <v>946</v>
      </c>
      <c r="K245" s="53" t="s">
        <v>947</v>
      </c>
      <c r="L245" s="53" t="s">
        <v>108</v>
      </c>
      <c r="M245" s="53" t="s">
        <v>948</v>
      </c>
      <c r="O245" s="7" t="str">
        <f>+VLOOKUP(C245,DIRECTORIO!$A$4:$B$1001,2,0)</f>
        <v>MO</v>
      </c>
      <c r="P245" s="7">
        <f>+VLOOKUP(D245,DIRECTORIO!$D$4:$E$1001,2,0)</f>
        <v>10</v>
      </c>
      <c r="Q245" s="7" t="str">
        <f>+VLOOKUP(E245,DIRECTORIO!$F$4:$G$1001,2,0)</f>
        <v>S</v>
      </c>
      <c r="R245" s="7" t="str">
        <f t="shared" si="11"/>
        <v>243-MO-10-S</v>
      </c>
    </row>
    <row r="246" spans="1:18" ht="26.25" customHeight="1">
      <c r="A246" s="53">
        <f t="shared" si="10"/>
        <v>244</v>
      </c>
      <c r="B246" s="58" t="str">
        <f t="shared" si="9"/>
        <v>244-MO-10-S</v>
      </c>
      <c r="C246" s="54" t="s">
        <v>6</v>
      </c>
      <c r="D246" s="54" t="s">
        <v>54</v>
      </c>
      <c r="E246" s="54" t="s">
        <v>76</v>
      </c>
      <c r="F246" s="53" t="s">
        <v>949</v>
      </c>
      <c r="G246" s="53">
        <v>2000</v>
      </c>
      <c r="H246" s="59" t="s">
        <v>950</v>
      </c>
      <c r="I246" s="53" t="s">
        <v>951</v>
      </c>
      <c r="J246" s="53" t="s">
        <v>952</v>
      </c>
      <c r="K246" s="53" t="s">
        <v>953</v>
      </c>
      <c r="L246" s="53" t="s">
        <v>108</v>
      </c>
      <c r="O246" s="7" t="str">
        <f>+VLOOKUP(C246,DIRECTORIO!$A$4:$B$1001,2,0)</f>
        <v>MO</v>
      </c>
      <c r="P246" s="7">
        <f>+VLOOKUP(D246,DIRECTORIO!$D$4:$E$1001,2,0)</f>
        <v>10</v>
      </c>
      <c r="Q246" s="7" t="str">
        <f>+VLOOKUP(E246,DIRECTORIO!$F$4:$G$1001,2,0)</f>
        <v>S</v>
      </c>
      <c r="R246" s="7" t="str">
        <f t="shared" si="11"/>
        <v>244-MO-10-S</v>
      </c>
    </row>
    <row r="247" spans="1:18" ht="26.25" customHeight="1">
      <c r="A247" s="53">
        <f t="shared" si="10"/>
        <v>245</v>
      </c>
      <c r="B247" s="58" t="str">
        <f t="shared" si="9"/>
        <v>245-MU-10-I</v>
      </c>
      <c r="C247" s="54" t="s">
        <v>30</v>
      </c>
      <c r="D247" s="54" t="s">
        <v>54</v>
      </c>
      <c r="E247" s="54" t="s">
        <v>52</v>
      </c>
      <c r="F247" s="53" t="s">
        <v>954</v>
      </c>
      <c r="G247" s="53">
        <v>1960</v>
      </c>
      <c r="H247" s="59" t="s">
        <v>955</v>
      </c>
      <c r="I247" s="53" t="s">
        <v>956</v>
      </c>
      <c r="J247" s="53" t="s">
        <v>957</v>
      </c>
      <c r="L247" s="53" t="s">
        <v>108</v>
      </c>
      <c r="O247" s="7" t="str">
        <f>+VLOOKUP(C247,DIRECTORIO!$A$4:$B$1001,2,0)</f>
        <v>MU</v>
      </c>
      <c r="P247" s="7">
        <f>+VLOOKUP(D247,DIRECTORIO!$D$4:$E$1001,2,0)</f>
        <v>10</v>
      </c>
      <c r="Q247" s="7" t="str">
        <f>+VLOOKUP(E247,DIRECTORIO!$F$4:$G$1001,2,0)</f>
        <v>I</v>
      </c>
      <c r="R247" s="7" t="str">
        <f t="shared" si="11"/>
        <v>245-MU-10-I</v>
      </c>
    </row>
    <row r="248" spans="1:18" ht="26.25" customHeight="1">
      <c r="A248" s="53">
        <f t="shared" si="10"/>
        <v>246</v>
      </c>
      <c r="B248" s="58" t="str">
        <f t="shared" si="9"/>
        <v>246-MU-10-I</v>
      </c>
      <c r="C248" s="54" t="s">
        <v>30</v>
      </c>
      <c r="D248" s="54" t="s">
        <v>54</v>
      </c>
      <c r="E248" s="54" t="s">
        <v>52</v>
      </c>
      <c r="F248" s="53" t="s">
        <v>958</v>
      </c>
      <c r="H248" s="59" t="s">
        <v>959</v>
      </c>
      <c r="I248" s="53" t="s">
        <v>960</v>
      </c>
      <c r="J248" s="53" t="s">
        <v>961</v>
      </c>
      <c r="K248" s="53" t="s">
        <v>962</v>
      </c>
      <c r="L248" s="53" t="s">
        <v>108</v>
      </c>
      <c r="O248" s="7" t="str">
        <f>+VLOOKUP(C248,DIRECTORIO!$A$4:$B$1001,2,0)</f>
        <v>MU</v>
      </c>
      <c r="P248" s="7">
        <f>+VLOOKUP(D248,DIRECTORIO!$D$4:$E$1001,2,0)</f>
        <v>10</v>
      </c>
      <c r="Q248" s="7" t="str">
        <f>+VLOOKUP(E248,DIRECTORIO!$F$4:$G$1001,2,0)</f>
        <v>I</v>
      </c>
      <c r="R248" s="7" t="str">
        <f t="shared" si="11"/>
        <v>246-MU-10-I</v>
      </c>
    </row>
    <row r="249" spans="1:18" ht="26.25" customHeight="1">
      <c r="A249" s="53">
        <f t="shared" si="10"/>
        <v>247</v>
      </c>
      <c r="B249" s="58" t="str">
        <f t="shared" si="9"/>
        <v>247-MU-10-I</v>
      </c>
      <c r="C249" s="54" t="s">
        <v>30</v>
      </c>
      <c r="D249" s="54" t="s">
        <v>54</v>
      </c>
      <c r="E249" s="54" t="s">
        <v>52</v>
      </c>
      <c r="F249" s="53" t="s">
        <v>958</v>
      </c>
      <c r="H249" s="59" t="s">
        <v>963</v>
      </c>
      <c r="I249" s="53" t="s">
        <v>960</v>
      </c>
      <c r="J249" s="53" t="s">
        <v>961</v>
      </c>
      <c r="K249" s="53" t="s">
        <v>964</v>
      </c>
      <c r="L249" s="53" t="s">
        <v>108</v>
      </c>
      <c r="O249" s="7" t="str">
        <f>+VLOOKUP(C249,DIRECTORIO!$A$4:$B$1001,2,0)</f>
        <v>MU</v>
      </c>
      <c r="P249" s="7">
        <f>+VLOOKUP(D249,DIRECTORIO!$D$4:$E$1001,2,0)</f>
        <v>10</v>
      </c>
      <c r="Q249" s="7" t="str">
        <f>+VLOOKUP(E249,DIRECTORIO!$F$4:$G$1001,2,0)</f>
        <v>I</v>
      </c>
      <c r="R249" s="7" t="str">
        <f t="shared" si="11"/>
        <v>247-MU-10-I</v>
      </c>
    </row>
    <row r="250" spans="1:18" ht="26.25" customHeight="1">
      <c r="A250" s="53">
        <f t="shared" si="10"/>
        <v>248</v>
      </c>
      <c r="B250" s="58" t="str">
        <f t="shared" si="9"/>
        <v>248-MU-10-I</v>
      </c>
      <c r="C250" s="54" t="s">
        <v>30</v>
      </c>
      <c r="D250" s="54" t="s">
        <v>54</v>
      </c>
      <c r="E250" s="54" t="s">
        <v>52</v>
      </c>
      <c r="F250" s="53" t="s">
        <v>958</v>
      </c>
      <c r="H250" s="59" t="s">
        <v>965</v>
      </c>
      <c r="I250" s="53" t="s">
        <v>960</v>
      </c>
      <c r="J250" s="53" t="s">
        <v>961</v>
      </c>
      <c r="K250" s="53" t="s">
        <v>966</v>
      </c>
      <c r="L250" s="53" t="s">
        <v>108</v>
      </c>
      <c r="O250" s="7" t="str">
        <f>+VLOOKUP(C250,DIRECTORIO!$A$4:$B$1001,2,0)</f>
        <v>MU</v>
      </c>
      <c r="P250" s="7">
        <f>+VLOOKUP(D250,DIRECTORIO!$D$4:$E$1001,2,0)</f>
        <v>10</v>
      </c>
      <c r="Q250" s="7" t="str">
        <f>+VLOOKUP(E250,DIRECTORIO!$F$4:$G$1001,2,0)</f>
        <v>I</v>
      </c>
      <c r="R250" s="7" t="str">
        <f t="shared" si="11"/>
        <v>248-MU-10-I</v>
      </c>
    </row>
    <row r="251" spans="1:18" ht="26.25" customHeight="1">
      <c r="A251" s="53">
        <f t="shared" si="10"/>
        <v>249</v>
      </c>
      <c r="B251" s="58" t="str">
        <f t="shared" si="9"/>
        <v>249-MU-10-I</v>
      </c>
      <c r="C251" s="54" t="s">
        <v>30</v>
      </c>
      <c r="D251" s="54" t="s">
        <v>54</v>
      </c>
      <c r="E251" s="54" t="s">
        <v>52</v>
      </c>
      <c r="F251" s="53" t="s">
        <v>958</v>
      </c>
      <c r="G251" s="53">
        <v>2005</v>
      </c>
      <c r="H251" s="59" t="s">
        <v>965</v>
      </c>
      <c r="I251" s="53" t="s">
        <v>864</v>
      </c>
      <c r="J251" s="53" t="s">
        <v>967</v>
      </c>
      <c r="K251" s="53" t="s">
        <v>968</v>
      </c>
      <c r="L251" s="53" t="s">
        <v>108</v>
      </c>
      <c r="O251" s="7" t="str">
        <f>+VLOOKUP(C251,DIRECTORIO!$A$4:$B$1001,2,0)</f>
        <v>MU</v>
      </c>
      <c r="P251" s="7">
        <f>+VLOOKUP(D251,DIRECTORIO!$D$4:$E$1001,2,0)</f>
        <v>10</v>
      </c>
      <c r="Q251" s="7" t="str">
        <f>+VLOOKUP(E251,DIRECTORIO!$F$4:$G$1001,2,0)</f>
        <v>I</v>
      </c>
      <c r="R251" s="7" t="str">
        <f t="shared" si="11"/>
        <v>249-MU-10-I</v>
      </c>
    </row>
    <row r="252" spans="1:18" ht="26.25" customHeight="1">
      <c r="A252" s="53">
        <f t="shared" si="10"/>
        <v>250</v>
      </c>
      <c r="B252" s="58" t="str">
        <f t="shared" si="9"/>
        <v>250-MU-10-I</v>
      </c>
      <c r="C252" s="54" t="s">
        <v>30</v>
      </c>
      <c r="D252" s="54" t="s">
        <v>54</v>
      </c>
      <c r="E252" s="54" t="s">
        <v>52</v>
      </c>
      <c r="F252" s="53" t="s">
        <v>969</v>
      </c>
      <c r="G252" s="53">
        <v>1943</v>
      </c>
      <c r="H252" s="59" t="s">
        <v>970</v>
      </c>
      <c r="I252" s="53" t="s">
        <v>938</v>
      </c>
      <c r="J252" s="53" t="s">
        <v>971</v>
      </c>
      <c r="L252" s="53" t="s">
        <v>108</v>
      </c>
      <c r="O252" s="7" t="str">
        <f>+VLOOKUP(C252,DIRECTORIO!$A$4:$B$1001,2,0)</f>
        <v>MU</v>
      </c>
      <c r="P252" s="7">
        <f>+VLOOKUP(D252,DIRECTORIO!$D$4:$E$1001,2,0)</f>
        <v>10</v>
      </c>
      <c r="Q252" s="7" t="str">
        <f>+VLOOKUP(E252,DIRECTORIO!$F$4:$G$1001,2,0)</f>
        <v>I</v>
      </c>
      <c r="R252" s="7" t="str">
        <f t="shared" si="11"/>
        <v>250-MU-10-I</v>
      </c>
    </row>
    <row r="253" spans="1:18" ht="26.25" customHeight="1">
      <c r="A253" s="53">
        <f t="shared" si="10"/>
        <v>251</v>
      </c>
      <c r="B253" s="58" t="str">
        <f t="shared" si="9"/>
        <v>251-MU-10-I</v>
      </c>
      <c r="C253" s="54" t="s">
        <v>30</v>
      </c>
      <c r="D253" s="54" t="s">
        <v>54</v>
      </c>
      <c r="E253" s="54" t="s">
        <v>52</v>
      </c>
      <c r="F253" s="53" t="s">
        <v>972</v>
      </c>
      <c r="G253" s="53">
        <v>1979</v>
      </c>
      <c r="H253" s="59" t="s">
        <v>973</v>
      </c>
      <c r="J253" s="53" t="s">
        <v>974</v>
      </c>
      <c r="L253" s="53" t="s">
        <v>108</v>
      </c>
      <c r="O253" s="7" t="str">
        <f>+VLOOKUP(C253,DIRECTORIO!$A$4:$B$1001,2,0)</f>
        <v>MU</v>
      </c>
      <c r="P253" s="7">
        <f>+VLOOKUP(D253,DIRECTORIO!$D$4:$E$1001,2,0)</f>
        <v>10</v>
      </c>
      <c r="Q253" s="7" t="str">
        <f>+VLOOKUP(E253,DIRECTORIO!$F$4:$G$1001,2,0)</f>
        <v>I</v>
      </c>
      <c r="R253" s="7" t="str">
        <f t="shared" si="11"/>
        <v>251-MU-10-I</v>
      </c>
    </row>
    <row r="254" spans="1:18" ht="26.25" customHeight="1">
      <c r="A254" s="53">
        <f t="shared" si="10"/>
        <v>252</v>
      </c>
      <c r="B254" s="58" t="str">
        <f t="shared" si="9"/>
        <v>252-MO-10-O</v>
      </c>
      <c r="C254" s="54" t="s">
        <v>6</v>
      </c>
      <c r="D254" s="54" t="s">
        <v>54</v>
      </c>
      <c r="E254" s="54" t="s">
        <v>67</v>
      </c>
      <c r="F254" s="53" t="s">
        <v>975</v>
      </c>
      <c r="G254" s="53">
        <v>2008</v>
      </c>
      <c r="H254" s="59" t="s">
        <v>976</v>
      </c>
      <c r="I254" s="53" t="s">
        <v>177</v>
      </c>
      <c r="J254" s="53" t="s">
        <v>977</v>
      </c>
      <c r="K254" s="53" t="s">
        <v>978</v>
      </c>
      <c r="L254" s="53" t="s">
        <v>108</v>
      </c>
      <c r="O254" s="7" t="str">
        <f>+VLOOKUP(C254,DIRECTORIO!$A$4:$B$1001,2,0)</f>
        <v>MO</v>
      </c>
      <c r="P254" s="7">
        <f>+VLOOKUP(D254,DIRECTORIO!$D$4:$E$1001,2,0)</f>
        <v>10</v>
      </c>
      <c r="Q254" s="7" t="str">
        <f>+VLOOKUP(E254,DIRECTORIO!$F$4:$G$1001,2,0)</f>
        <v>O</v>
      </c>
      <c r="R254" s="7" t="str">
        <f t="shared" si="11"/>
        <v>252-MO-10-O</v>
      </c>
    </row>
    <row r="255" spans="1:18" ht="26.25" customHeight="1">
      <c r="A255" s="53">
        <f t="shared" si="10"/>
        <v>253</v>
      </c>
      <c r="B255" s="58" t="str">
        <f t="shared" si="9"/>
        <v>253-MO-13-S</v>
      </c>
      <c r="C255" s="54" t="s">
        <v>6</v>
      </c>
      <c r="D255" s="54" t="s">
        <v>61</v>
      </c>
      <c r="E255" s="54" t="s">
        <v>76</v>
      </c>
      <c r="F255" s="53" t="s">
        <v>979</v>
      </c>
      <c r="G255" s="53">
        <v>2009</v>
      </c>
      <c r="H255" s="59" t="s">
        <v>980</v>
      </c>
      <c r="I255" s="53" t="s">
        <v>177</v>
      </c>
      <c r="J255" s="53" t="s">
        <v>981</v>
      </c>
      <c r="K255" s="53" t="s">
        <v>982</v>
      </c>
      <c r="L255" s="53" t="s">
        <v>108</v>
      </c>
      <c r="O255" s="7" t="str">
        <f>+VLOOKUP(C255,DIRECTORIO!$A$4:$B$1001,2,0)</f>
        <v>MO</v>
      </c>
      <c r="P255" s="7">
        <f>+VLOOKUP(D255,DIRECTORIO!$D$4:$E$1001,2,0)</f>
        <v>13</v>
      </c>
      <c r="Q255" s="7" t="str">
        <f>+VLOOKUP(E255,DIRECTORIO!$F$4:$G$1001,2,0)</f>
        <v>S</v>
      </c>
      <c r="R255" s="7" t="str">
        <f t="shared" si="11"/>
        <v>253-MO-13-S</v>
      </c>
    </row>
    <row r="256" spans="1:18" ht="26.25" customHeight="1">
      <c r="A256" s="53">
        <f t="shared" si="10"/>
        <v>254</v>
      </c>
      <c r="B256" s="58" t="str">
        <f t="shared" si="9"/>
        <v>254-MO-10-M</v>
      </c>
      <c r="C256" s="54" t="s">
        <v>6</v>
      </c>
      <c r="D256" s="54" t="s">
        <v>54</v>
      </c>
      <c r="E256" s="54" t="s">
        <v>62</v>
      </c>
      <c r="F256" s="53" t="s">
        <v>983</v>
      </c>
      <c r="G256" s="53">
        <v>2005</v>
      </c>
      <c r="H256" s="59" t="s">
        <v>984</v>
      </c>
      <c r="I256" s="53" t="s">
        <v>177</v>
      </c>
      <c r="J256" s="53" t="s">
        <v>985</v>
      </c>
      <c r="K256" s="53" t="s">
        <v>986</v>
      </c>
      <c r="L256" s="53" t="s">
        <v>108</v>
      </c>
      <c r="O256" s="7" t="str">
        <f>+VLOOKUP(C256,DIRECTORIO!$A$4:$B$1001,2,0)</f>
        <v>MO</v>
      </c>
      <c r="P256" s="7">
        <f>+VLOOKUP(D256,DIRECTORIO!$D$4:$E$1001,2,0)</f>
        <v>10</v>
      </c>
      <c r="Q256" s="7" t="str">
        <f>+VLOOKUP(E256,DIRECTORIO!$F$4:$G$1001,2,0)</f>
        <v>M</v>
      </c>
      <c r="R256" s="7" t="str">
        <f t="shared" si="11"/>
        <v>254-MO-10-M</v>
      </c>
    </row>
    <row r="257" spans="1:18" ht="26.25" customHeight="1">
      <c r="A257" s="53">
        <f t="shared" si="10"/>
        <v>255</v>
      </c>
      <c r="B257" s="58" t="str">
        <f t="shared" si="9"/>
        <v>255-MO-10-M</v>
      </c>
      <c r="C257" s="54" t="s">
        <v>6</v>
      </c>
      <c r="D257" s="54" t="s">
        <v>54</v>
      </c>
      <c r="E257" s="54" t="s">
        <v>62</v>
      </c>
      <c r="F257" s="53" t="s">
        <v>987</v>
      </c>
      <c r="G257" s="53">
        <v>2009</v>
      </c>
      <c r="H257" s="59" t="s">
        <v>988</v>
      </c>
      <c r="I257" s="53" t="s">
        <v>938</v>
      </c>
      <c r="J257" s="53" t="s">
        <v>989</v>
      </c>
      <c r="K257" s="53" t="s">
        <v>990</v>
      </c>
      <c r="L257" s="53" t="s">
        <v>108</v>
      </c>
      <c r="M257" s="53" t="s">
        <v>876</v>
      </c>
      <c r="O257" s="7" t="str">
        <f>+VLOOKUP(C257,DIRECTORIO!$A$4:$B$1001,2,0)</f>
        <v>MO</v>
      </c>
      <c r="P257" s="7">
        <f>+VLOOKUP(D257,DIRECTORIO!$D$4:$E$1001,2,0)</f>
        <v>10</v>
      </c>
      <c r="Q257" s="7" t="str">
        <f>+VLOOKUP(E257,DIRECTORIO!$F$4:$G$1001,2,0)</f>
        <v>M</v>
      </c>
      <c r="R257" s="7" t="str">
        <f t="shared" si="11"/>
        <v>255-MO-10-M</v>
      </c>
    </row>
    <row r="258" spans="1:18" ht="26.25" customHeight="1">
      <c r="A258" s="53">
        <f t="shared" si="10"/>
        <v>256</v>
      </c>
      <c r="B258" s="58" t="str">
        <f t="shared" si="9"/>
        <v>256-MO-10-S</v>
      </c>
      <c r="C258" s="54" t="s">
        <v>6</v>
      </c>
      <c r="D258" s="54" t="s">
        <v>54</v>
      </c>
      <c r="E258" s="54" t="s">
        <v>76</v>
      </c>
      <c r="F258" s="53" t="s">
        <v>991</v>
      </c>
      <c r="G258" s="53">
        <v>1988</v>
      </c>
      <c r="H258" s="59" t="s">
        <v>992</v>
      </c>
      <c r="I258" s="53" t="s">
        <v>177</v>
      </c>
      <c r="J258" s="53" t="s">
        <v>993</v>
      </c>
      <c r="K258" s="53" t="s">
        <v>994</v>
      </c>
      <c r="L258" s="53" t="s">
        <v>108</v>
      </c>
      <c r="O258" s="7" t="str">
        <f>+VLOOKUP(C258,DIRECTORIO!$A$4:$B$1001,2,0)</f>
        <v>MO</v>
      </c>
      <c r="P258" s="7">
        <f>+VLOOKUP(D258,DIRECTORIO!$D$4:$E$1001,2,0)</f>
        <v>10</v>
      </c>
      <c r="Q258" s="7" t="str">
        <f>+VLOOKUP(E258,DIRECTORIO!$F$4:$G$1001,2,0)</f>
        <v>S</v>
      </c>
      <c r="R258" s="7" t="str">
        <f t="shared" si="11"/>
        <v>256-MO-10-S</v>
      </c>
    </row>
    <row r="259" spans="1:18" ht="26.25" customHeight="1">
      <c r="A259" s="53">
        <f t="shared" si="10"/>
        <v>257</v>
      </c>
      <c r="B259" s="58" t="str">
        <f t="shared" ref="B259:B322" si="12">+IF(R259=0,"",R259)</f>
        <v>257-MO-10-O</v>
      </c>
      <c r="C259" s="54" t="s">
        <v>6</v>
      </c>
      <c r="D259" s="54" t="s">
        <v>54</v>
      </c>
      <c r="E259" s="54" t="s">
        <v>67</v>
      </c>
      <c r="F259" s="53" t="s">
        <v>995</v>
      </c>
      <c r="G259" s="53">
        <v>2000</v>
      </c>
      <c r="H259" s="59" t="s">
        <v>996</v>
      </c>
      <c r="I259" s="53" t="s">
        <v>177</v>
      </c>
      <c r="J259" s="53" t="s">
        <v>997</v>
      </c>
      <c r="K259" s="53" t="s">
        <v>998</v>
      </c>
      <c r="L259" s="53" t="s">
        <v>108</v>
      </c>
      <c r="O259" s="7" t="str">
        <f>+VLOOKUP(C259,DIRECTORIO!$A$4:$B$1001,2,0)</f>
        <v>MO</v>
      </c>
      <c r="P259" s="7">
        <f>+VLOOKUP(D259,DIRECTORIO!$D$4:$E$1001,2,0)</f>
        <v>10</v>
      </c>
      <c r="Q259" s="7" t="str">
        <f>+VLOOKUP(E259,DIRECTORIO!$F$4:$G$1001,2,0)</f>
        <v>O</v>
      </c>
      <c r="R259" s="7" t="str">
        <f t="shared" si="11"/>
        <v>257-MO-10-O</v>
      </c>
    </row>
    <row r="260" spans="1:18" ht="26.25" customHeight="1">
      <c r="A260" s="53">
        <f t="shared" ref="A260:A323" si="13">+A259+1</f>
        <v>258</v>
      </c>
      <c r="B260" s="58" t="str">
        <f t="shared" si="12"/>
        <v>258-MO-14-S</v>
      </c>
      <c r="C260" s="54" t="s">
        <v>6</v>
      </c>
      <c r="D260" s="54" t="s">
        <v>28</v>
      </c>
      <c r="E260" s="54" t="s">
        <v>76</v>
      </c>
      <c r="F260" s="53" t="s">
        <v>999</v>
      </c>
      <c r="G260" s="53">
        <v>2007</v>
      </c>
      <c r="H260" s="59" t="s">
        <v>1000</v>
      </c>
      <c r="I260" s="53" t="s">
        <v>187</v>
      </c>
      <c r="J260" s="53" t="s">
        <v>1001</v>
      </c>
      <c r="K260" s="53" t="s">
        <v>1002</v>
      </c>
      <c r="L260" s="53" t="s">
        <v>108</v>
      </c>
      <c r="O260" s="7" t="str">
        <f>+VLOOKUP(C260,DIRECTORIO!$A$4:$B$1001,2,0)</f>
        <v>MO</v>
      </c>
      <c r="P260" s="7">
        <f>+VLOOKUP(D260,DIRECTORIO!$D$4:$E$1001,2,0)</f>
        <v>14</v>
      </c>
      <c r="Q260" s="7" t="str">
        <f>+VLOOKUP(E260,DIRECTORIO!$F$4:$G$1001,2,0)</f>
        <v>S</v>
      </c>
      <c r="R260" s="7" t="str">
        <f t="shared" ref="R260:R323" si="14">+CONCATENATE(A260,"-",O260,"-",P260,"-",Q260)</f>
        <v>258-MO-14-S</v>
      </c>
    </row>
    <row r="261" spans="1:18" ht="26.25" customHeight="1">
      <c r="A261" s="53">
        <f t="shared" si="13"/>
        <v>259</v>
      </c>
      <c r="B261" s="58" t="str">
        <f t="shared" si="12"/>
        <v>259-MO-10-O</v>
      </c>
      <c r="C261" s="54" t="s">
        <v>6</v>
      </c>
      <c r="D261" s="54" t="s">
        <v>54</v>
      </c>
      <c r="E261" s="54" t="s">
        <v>67</v>
      </c>
      <c r="F261" s="53" t="s">
        <v>1003</v>
      </c>
      <c r="G261" s="53">
        <v>1990</v>
      </c>
      <c r="H261" s="59" t="s">
        <v>1004</v>
      </c>
      <c r="I261" s="53" t="s">
        <v>177</v>
      </c>
      <c r="J261" s="53" t="s">
        <v>1005</v>
      </c>
      <c r="K261" s="53" t="s">
        <v>1006</v>
      </c>
      <c r="L261" s="53" t="s">
        <v>108</v>
      </c>
      <c r="M261" s="53" t="s">
        <v>1007</v>
      </c>
      <c r="O261" s="7" t="str">
        <f>+VLOOKUP(C261,DIRECTORIO!$A$4:$B$1001,2,0)</f>
        <v>MO</v>
      </c>
      <c r="P261" s="7">
        <f>+VLOOKUP(D261,DIRECTORIO!$D$4:$E$1001,2,0)</f>
        <v>10</v>
      </c>
      <c r="Q261" s="7" t="str">
        <f>+VLOOKUP(E261,DIRECTORIO!$F$4:$G$1001,2,0)</f>
        <v>O</v>
      </c>
      <c r="R261" s="7" t="str">
        <f t="shared" si="14"/>
        <v>259-MO-10-O</v>
      </c>
    </row>
    <row r="262" spans="1:18" ht="26.25" customHeight="1">
      <c r="A262" s="53">
        <f t="shared" si="13"/>
        <v>260</v>
      </c>
      <c r="B262" s="58" t="str">
        <f t="shared" si="12"/>
        <v>260-MO-10-M</v>
      </c>
      <c r="C262" s="54" t="s">
        <v>6</v>
      </c>
      <c r="D262" s="54" t="s">
        <v>54</v>
      </c>
      <c r="E262" s="54" t="s">
        <v>62</v>
      </c>
      <c r="F262" s="53" t="s">
        <v>1008</v>
      </c>
      <c r="G262" s="53">
        <v>2010</v>
      </c>
      <c r="H262" s="59" t="s">
        <v>1009</v>
      </c>
      <c r="I262" s="53" t="s">
        <v>1010</v>
      </c>
      <c r="J262" s="53" t="s">
        <v>1011</v>
      </c>
      <c r="K262" s="53" t="s">
        <v>1012</v>
      </c>
      <c r="L262" s="53" t="s">
        <v>108</v>
      </c>
      <c r="O262" s="7" t="str">
        <f>+VLOOKUP(C262,DIRECTORIO!$A$4:$B$1001,2,0)</f>
        <v>MO</v>
      </c>
      <c r="P262" s="7">
        <f>+VLOOKUP(D262,DIRECTORIO!$D$4:$E$1001,2,0)</f>
        <v>10</v>
      </c>
      <c r="Q262" s="7" t="str">
        <f>+VLOOKUP(E262,DIRECTORIO!$F$4:$G$1001,2,0)</f>
        <v>M</v>
      </c>
      <c r="R262" s="7" t="str">
        <f t="shared" si="14"/>
        <v>260-MO-10-M</v>
      </c>
    </row>
    <row r="263" spans="1:18" ht="31.5" customHeight="1">
      <c r="A263" s="53">
        <f t="shared" si="13"/>
        <v>261</v>
      </c>
      <c r="B263" s="58" t="str">
        <f t="shared" si="12"/>
        <v>261-MO-3-C</v>
      </c>
      <c r="C263" s="54" t="s">
        <v>6</v>
      </c>
      <c r="D263" s="54" t="s">
        <v>21</v>
      </c>
      <c r="E263" s="54" t="s">
        <v>22</v>
      </c>
      <c r="F263" s="53" t="s">
        <v>1013</v>
      </c>
      <c r="G263" s="53">
        <v>1792</v>
      </c>
      <c r="H263" s="59" t="s">
        <v>1014</v>
      </c>
      <c r="I263" s="53" t="s">
        <v>182</v>
      </c>
      <c r="J263" s="53" t="s">
        <v>1015</v>
      </c>
      <c r="K263" s="53" t="s">
        <v>1016</v>
      </c>
      <c r="L263" s="53" t="s">
        <v>108</v>
      </c>
      <c r="O263" s="7" t="str">
        <f>+VLOOKUP(C263,DIRECTORIO!$A$4:$B$1001,2,0)</f>
        <v>MO</v>
      </c>
      <c r="P263" s="7">
        <f>+VLOOKUP(D263,DIRECTORIO!$D$4:$E$1001,2,0)</f>
        <v>3</v>
      </c>
      <c r="Q263" s="7" t="str">
        <f>+VLOOKUP(E263,DIRECTORIO!$F$4:$G$1001,2,0)</f>
        <v>C</v>
      </c>
      <c r="R263" s="7" t="str">
        <f t="shared" si="14"/>
        <v>261-MO-3-C</v>
      </c>
    </row>
    <row r="264" spans="1:18" ht="26.25" customHeight="1">
      <c r="A264" s="53">
        <f t="shared" si="13"/>
        <v>262</v>
      </c>
      <c r="B264" s="58" t="str">
        <f t="shared" si="12"/>
        <v>262-MO-10-S</v>
      </c>
      <c r="C264" s="54" t="s">
        <v>6</v>
      </c>
      <c r="D264" s="54" t="s">
        <v>54</v>
      </c>
      <c r="E264" s="54" t="s">
        <v>76</v>
      </c>
      <c r="F264" s="53" t="s">
        <v>1017</v>
      </c>
      <c r="G264" s="53">
        <v>2006</v>
      </c>
      <c r="H264" s="59" t="s">
        <v>1018</v>
      </c>
      <c r="I264" s="53" t="s">
        <v>273</v>
      </c>
      <c r="J264" s="53" t="s">
        <v>1019</v>
      </c>
      <c r="K264" s="53" t="s">
        <v>1020</v>
      </c>
      <c r="L264" s="53" t="s">
        <v>108</v>
      </c>
      <c r="O264" s="7" t="str">
        <f>+VLOOKUP(C264,DIRECTORIO!$A$4:$B$1001,2,0)</f>
        <v>MO</v>
      </c>
      <c r="P264" s="7">
        <f>+VLOOKUP(D264,DIRECTORIO!$D$4:$E$1001,2,0)</f>
        <v>10</v>
      </c>
      <c r="Q264" s="7" t="str">
        <f>+VLOOKUP(E264,DIRECTORIO!$F$4:$G$1001,2,0)</f>
        <v>S</v>
      </c>
      <c r="R264" s="7" t="str">
        <f t="shared" si="14"/>
        <v>262-MO-10-S</v>
      </c>
    </row>
    <row r="265" spans="1:18" ht="26.25" customHeight="1">
      <c r="A265" s="53">
        <f t="shared" si="13"/>
        <v>263</v>
      </c>
      <c r="B265" s="58" t="str">
        <f t="shared" si="12"/>
        <v>263-MO-10-E</v>
      </c>
      <c r="C265" s="54" t="s">
        <v>6</v>
      </c>
      <c r="D265" s="54" t="s">
        <v>54</v>
      </c>
      <c r="E265" s="54" t="s">
        <v>34</v>
      </c>
      <c r="F265" s="53" t="s">
        <v>1021</v>
      </c>
      <c r="G265" s="53">
        <v>1985</v>
      </c>
      <c r="H265" s="59" t="s">
        <v>1022</v>
      </c>
      <c r="I265" s="53" t="s">
        <v>1023</v>
      </c>
      <c r="J265" s="53" t="s">
        <v>1024</v>
      </c>
      <c r="L265" s="53" t="s">
        <v>108</v>
      </c>
      <c r="O265" s="7" t="str">
        <f>+VLOOKUP(C265,DIRECTORIO!$A$4:$B$1001,2,0)</f>
        <v>MO</v>
      </c>
      <c r="P265" s="7">
        <f>+VLOOKUP(D265,DIRECTORIO!$D$4:$E$1001,2,0)</f>
        <v>10</v>
      </c>
      <c r="Q265" s="7" t="str">
        <f>+VLOOKUP(E265,DIRECTORIO!$F$4:$G$1001,2,0)</f>
        <v>E</v>
      </c>
      <c r="R265" s="7" t="str">
        <f t="shared" si="14"/>
        <v>263-MO-10-E</v>
      </c>
    </row>
    <row r="266" spans="1:18" ht="26.25" customHeight="1">
      <c r="A266" s="53">
        <f t="shared" si="13"/>
        <v>264</v>
      </c>
      <c r="B266" s="58" t="str">
        <f t="shared" si="12"/>
        <v>264-MO-1-K</v>
      </c>
      <c r="C266" s="54" t="s">
        <v>6</v>
      </c>
      <c r="D266" s="54" t="s">
        <v>9</v>
      </c>
      <c r="E266" s="54" t="s">
        <v>27</v>
      </c>
      <c r="F266" s="53" t="s">
        <v>1025</v>
      </c>
      <c r="H266" s="59" t="s">
        <v>342</v>
      </c>
      <c r="I266" s="53" t="s">
        <v>187</v>
      </c>
      <c r="J266" s="53" t="s">
        <v>1026</v>
      </c>
      <c r="K266" s="53" t="s">
        <v>344</v>
      </c>
      <c r="L266" s="53" t="s">
        <v>108</v>
      </c>
      <c r="O266" s="7" t="str">
        <f>+VLOOKUP(C266,DIRECTORIO!$A$4:$B$1001,2,0)</f>
        <v>MO</v>
      </c>
      <c r="P266" s="7">
        <f>+VLOOKUP(D266,DIRECTORIO!$D$4:$E$1001,2,0)</f>
        <v>1</v>
      </c>
      <c r="Q266" s="7" t="str">
        <f>+VLOOKUP(E266,DIRECTORIO!$F$4:$G$1001,2,0)</f>
        <v>K</v>
      </c>
      <c r="R266" s="7" t="str">
        <f t="shared" si="14"/>
        <v>264-MO-1-K</v>
      </c>
    </row>
    <row r="267" spans="1:18" ht="26.25" customHeight="1">
      <c r="A267" s="53">
        <f t="shared" si="13"/>
        <v>265</v>
      </c>
      <c r="B267" s="58" t="str">
        <f t="shared" si="12"/>
        <v>265-MO-12-K</v>
      </c>
      <c r="C267" s="54" t="s">
        <v>6</v>
      </c>
      <c r="D267" s="54" t="s">
        <v>59</v>
      </c>
      <c r="E267" s="54" t="s">
        <v>27</v>
      </c>
      <c r="F267" s="53" t="s">
        <v>1027</v>
      </c>
      <c r="G267" s="53">
        <v>2008</v>
      </c>
      <c r="H267" s="59" t="s">
        <v>1028</v>
      </c>
      <c r="I267" s="53" t="s">
        <v>177</v>
      </c>
      <c r="J267" s="53" t="s">
        <v>1029</v>
      </c>
      <c r="K267" s="53" t="s">
        <v>1030</v>
      </c>
      <c r="L267" s="53" t="s">
        <v>108</v>
      </c>
      <c r="O267" s="7" t="str">
        <f>+VLOOKUP(C267,DIRECTORIO!$A$4:$B$1001,2,0)</f>
        <v>MO</v>
      </c>
      <c r="P267" s="7">
        <f>+VLOOKUP(D267,DIRECTORIO!$D$4:$E$1001,2,0)</f>
        <v>12</v>
      </c>
      <c r="Q267" s="7" t="str">
        <f>+VLOOKUP(E267,DIRECTORIO!$F$4:$G$1001,2,0)</f>
        <v>K</v>
      </c>
      <c r="R267" s="7" t="str">
        <f t="shared" si="14"/>
        <v>265-MO-12-K</v>
      </c>
    </row>
    <row r="268" spans="1:18" ht="26.25" customHeight="1">
      <c r="A268" s="53">
        <f t="shared" si="13"/>
        <v>266</v>
      </c>
      <c r="B268" s="58" t="str">
        <f t="shared" si="12"/>
        <v>266-MU-10-E</v>
      </c>
      <c r="C268" s="54" t="s">
        <v>30</v>
      </c>
      <c r="D268" s="54" t="s">
        <v>54</v>
      </c>
      <c r="E268" s="54" t="s">
        <v>34</v>
      </c>
      <c r="F268" s="53" t="s">
        <v>1031</v>
      </c>
      <c r="G268" s="53">
        <v>2007</v>
      </c>
      <c r="H268" s="59" t="s">
        <v>1032</v>
      </c>
      <c r="J268" s="53" t="s">
        <v>1033</v>
      </c>
      <c r="K268" s="53" t="s">
        <v>1034</v>
      </c>
      <c r="L268" s="53" t="s">
        <v>108</v>
      </c>
      <c r="M268" s="53" t="s">
        <v>1035</v>
      </c>
      <c r="O268" s="7" t="str">
        <f>+VLOOKUP(C268,DIRECTORIO!$A$4:$B$1001,2,0)</f>
        <v>MU</v>
      </c>
      <c r="P268" s="7">
        <f>+VLOOKUP(D268,DIRECTORIO!$D$4:$E$1001,2,0)</f>
        <v>10</v>
      </c>
      <c r="Q268" s="7" t="str">
        <f>+VLOOKUP(E268,DIRECTORIO!$F$4:$G$1001,2,0)</f>
        <v>E</v>
      </c>
      <c r="R268" s="7" t="str">
        <f t="shared" si="14"/>
        <v>266-MU-10-E</v>
      </c>
    </row>
    <row r="269" spans="1:18" ht="26.25" customHeight="1">
      <c r="A269" s="53">
        <f t="shared" si="13"/>
        <v>267</v>
      </c>
      <c r="B269" s="58" t="str">
        <f t="shared" si="12"/>
        <v>267-MO-10-M</v>
      </c>
      <c r="C269" s="54" t="s">
        <v>6</v>
      </c>
      <c r="D269" s="54" t="s">
        <v>54</v>
      </c>
      <c r="E269" s="54" t="s">
        <v>62</v>
      </c>
      <c r="F269" s="53" t="s">
        <v>1036</v>
      </c>
      <c r="G269" s="53">
        <v>2005</v>
      </c>
      <c r="H269" s="59" t="s">
        <v>1037</v>
      </c>
      <c r="I269" s="53" t="s">
        <v>187</v>
      </c>
      <c r="J269" s="53" t="s">
        <v>816</v>
      </c>
      <c r="K269" s="53" t="s">
        <v>1038</v>
      </c>
      <c r="L269" s="53" t="s">
        <v>108</v>
      </c>
      <c r="O269" s="7" t="str">
        <f>+VLOOKUP(C269,DIRECTORIO!$A$4:$B$1001,2,0)</f>
        <v>MO</v>
      </c>
      <c r="P269" s="7">
        <f>+VLOOKUP(D269,DIRECTORIO!$D$4:$E$1001,2,0)</f>
        <v>10</v>
      </c>
      <c r="Q269" s="7" t="str">
        <f>+VLOOKUP(E269,DIRECTORIO!$F$4:$G$1001,2,0)</f>
        <v>M</v>
      </c>
      <c r="R269" s="7" t="str">
        <f t="shared" si="14"/>
        <v>267-MO-10-M</v>
      </c>
    </row>
    <row r="270" spans="1:18" ht="26.25" customHeight="1">
      <c r="A270" s="53">
        <f t="shared" si="13"/>
        <v>268</v>
      </c>
      <c r="B270" s="58" t="str">
        <f t="shared" si="12"/>
        <v>268-MO-10-M</v>
      </c>
      <c r="C270" s="54" t="s">
        <v>6</v>
      </c>
      <c r="D270" s="54" t="s">
        <v>54</v>
      </c>
      <c r="E270" s="54" t="s">
        <v>62</v>
      </c>
      <c r="F270" s="53" t="s">
        <v>832</v>
      </c>
      <c r="G270" s="53">
        <v>2008</v>
      </c>
      <c r="H270" s="59" t="s">
        <v>1039</v>
      </c>
      <c r="I270" s="53" t="s">
        <v>187</v>
      </c>
      <c r="J270" s="53" t="s">
        <v>1040</v>
      </c>
      <c r="K270" s="53" t="s">
        <v>1041</v>
      </c>
      <c r="L270" s="53" t="s">
        <v>108</v>
      </c>
      <c r="O270" s="7" t="str">
        <f>+VLOOKUP(C270,DIRECTORIO!$A$4:$B$1001,2,0)</f>
        <v>MO</v>
      </c>
      <c r="P270" s="7">
        <f>+VLOOKUP(D270,DIRECTORIO!$D$4:$E$1001,2,0)</f>
        <v>10</v>
      </c>
      <c r="Q270" s="7" t="str">
        <f>+VLOOKUP(E270,DIRECTORIO!$F$4:$G$1001,2,0)</f>
        <v>M</v>
      </c>
      <c r="R270" s="7" t="str">
        <f t="shared" si="14"/>
        <v>268-MO-10-M</v>
      </c>
    </row>
    <row r="271" spans="1:18" ht="26.25" customHeight="1">
      <c r="A271" s="53">
        <f t="shared" si="13"/>
        <v>269</v>
      </c>
      <c r="B271" s="58" t="str">
        <f t="shared" si="12"/>
        <v>269-MO-10-S</v>
      </c>
      <c r="C271" s="54" t="s">
        <v>6</v>
      </c>
      <c r="D271" s="54" t="s">
        <v>54</v>
      </c>
      <c r="E271" s="54" t="s">
        <v>76</v>
      </c>
      <c r="F271" s="53" t="s">
        <v>1042</v>
      </c>
      <c r="G271" s="53">
        <v>2008</v>
      </c>
      <c r="H271" s="59" t="s">
        <v>1043</v>
      </c>
      <c r="I271" s="53" t="s">
        <v>187</v>
      </c>
      <c r="J271" s="53" t="s">
        <v>816</v>
      </c>
      <c r="K271" s="53" t="s">
        <v>1044</v>
      </c>
      <c r="L271" s="53" t="s">
        <v>108</v>
      </c>
      <c r="O271" s="7" t="str">
        <f>+VLOOKUP(C271,DIRECTORIO!$A$4:$B$1001,2,0)</f>
        <v>MO</v>
      </c>
      <c r="P271" s="7">
        <f>+VLOOKUP(D271,DIRECTORIO!$D$4:$E$1001,2,0)</f>
        <v>10</v>
      </c>
      <c r="Q271" s="7" t="str">
        <f>+VLOOKUP(E271,DIRECTORIO!$F$4:$G$1001,2,0)</f>
        <v>S</v>
      </c>
      <c r="R271" s="7" t="str">
        <f t="shared" si="14"/>
        <v>269-MO-10-S</v>
      </c>
    </row>
    <row r="272" spans="1:18" ht="26.25" customHeight="1">
      <c r="A272" s="53">
        <f t="shared" si="13"/>
        <v>270</v>
      </c>
      <c r="B272" s="58" t="str">
        <f t="shared" si="12"/>
        <v>270-MO-10-M</v>
      </c>
      <c r="C272" s="54" t="s">
        <v>6</v>
      </c>
      <c r="D272" s="54" t="s">
        <v>54</v>
      </c>
      <c r="E272" s="54" t="s">
        <v>62</v>
      </c>
      <c r="F272" s="53" t="s">
        <v>1045</v>
      </c>
      <c r="G272" s="53">
        <v>2010</v>
      </c>
      <c r="H272" s="59" t="s">
        <v>1046</v>
      </c>
      <c r="I272" s="53" t="s">
        <v>177</v>
      </c>
      <c r="J272" s="53" t="s">
        <v>1047</v>
      </c>
      <c r="K272" s="53" t="s">
        <v>1048</v>
      </c>
      <c r="L272" s="53" t="s">
        <v>108</v>
      </c>
      <c r="O272" s="7" t="str">
        <f>+VLOOKUP(C272,DIRECTORIO!$A$4:$B$1001,2,0)</f>
        <v>MO</v>
      </c>
      <c r="P272" s="7">
        <f>+VLOOKUP(D272,DIRECTORIO!$D$4:$E$1001,2,0)</f>
        <v>10</v>
      </c>
      <c r="Q272" s="7" t="str">
        <f>+VLOOKUP(E272,DIRECTORIO!$F$4:$G$1001,2,0)</f>
        <v>M</v>
      </c>
      <c r="R272" s="7" t="str">
        <f t="shared" si="14"/>
        <v>270-MO-10-M</v>
      </c>
    </row>
    <row r="273" spans="1:18" ht="26.25" customHeight="1">
      <c r="A273" s="53">
        <f t="shared" si="13"/>
        <v>271</v>
      </c>
      <c r="B273" s="58" t="str">
        <f t="shared" si="12"/>
        <v>271-MO-9-K</v>
      </c>
      <c r="C273" s="54" t="s">
        <v>6</v>
      </c>
      <c r="D273" s="54" t="s">
        <v>51</v>
      </c>
      <c r="E273" s="54" t="s">
        <v>27</v>
      </c>
      <c r="F273" s="53" t="s">
        <v>1049</v>
      </c>
      <c r="G273" s="53">
        <v>2009</v>
      </c>
      <c r="H273" s="59" t="s">
        <v>1050</v>
      </c>
      <c r="I273" s="53" t="s">
        <v>177</v>
      </c>
      <c r="J273" s="53" t="s">
        <v>1051</v>
      </c>
      <c r="K273" s="53" t="s">
        <v>1052</v>
      </c>
      <c r="L273" s="53" t="s">
        <v>108</v>
      </c>
      <c r="O273" s="7" t="str">
        <f>+VLOOKUP(C273,DIRECTORIO!$A$4:$B$1001,2,0)</f>
        <v>MO</v>
      </c>
      <c r="P273" s="7">
        <f>+VLOOKUP(D273,DIRECTORIO!$D$4:$E$1001,2,0)</f>
        <v>9</v>
      </c>
      <c r="Q273" s="7" t="str">
        <f>+VLOOKUP(E273,DIRECTORIO!$F$4:$G$1001,2,0)</f>
        <v>K</v>
      </c>
      <c r="R273" s="7" t="str">
        <f t="shared" si="14"/>
        <v>271-MO-9-K</v>
      </c>
    </row>
    <row r="274" spans="1:18" ht="26.25" customHeight="1">
      <c r="A274" s="53">
        <f t="shared" si="13"/>
        <v>272</v>
      </c>
      <c r="B274" s="58" t="str">
        <f t="shared" si="12"/>
        <v>272-MO-3-R</v>
      </c>
      <c r="C274" s="54" t="s">
        <v>6</v>
      </c>
      <c r="D274" s="54" t="s">
        <v>21</v>
      </c>
      <c r="E274" s="54" t="s">
        <v>74</v>
      </c>
      <c r="F274" s="53" t="s">
        <v>1053</v>
      </c>
      <c r="G274" s="53">
        <v>2006</v>
      </c>
      <c r="H274" s="59" t="s">
        <v>1054</v>
      </c>
      <c r="J274" s="53" t="s">
        <v>1055</v>
      </c>
      <c r="K274" s="53" t="s">
        <v>1056</v>
      </c>
      <c r="L274" s="53" t="s">
        <v>108</v>
      </c>
      <c r="O274" s="7" t="str">
        <f>+VLOOKUP(C274,DIRECTORIO!$A$4:$B$1001,2,0)</f>
        <v>MO</v>
      </c>
      <c r="P274" s="7">
        <f>+VLOOKUP(D274,DIRECTORIO!$D$4:$E$1001,2,0)</f>
        <v>3</v>
      </c>
      <c r="Q274" s="7" t="str">
        <f>+VLOOKUP(E274,DIRECTORIO!$F$4:$G$1001,2,0)</f>
        <v>R</v>
      </c>
      <c r="R274" s="7" t="str">
        <f t="shared" si="14"/>
        <v>272-MO-3-R</v>
      </c>
    </row>
    <row r="275" spans="1:18" ht="26.25" customHeight="1">
      <c r="A275" s="53">
        <f t="shared" si="13"/>
        <v>273</v>
      </c>
      <c r="B275" s="58" t="str">
        <f t="shared" si="12"/>
        <v>273-MO-3-C</v>
      </c>
      <c r="C275" s="54" t="s">
        <v>6</v>
      </c>
      <c r="D275" s="54" t="s">
        <v>21</v>
      </c>
      <c r="E275" s="54" t="s">
        <v>22</v>
      </c>
      <c r="F275" s="53" t="s">
        <v>1057</v>
      </c>
      <c r="G275" s="53">
        <v>1994</v>
      </c>
      <c r="H275" s="59" t="s">
        <v>237</v>
      </c>
      <c r="I275" s="53" t="s">
        <v>238</v>
      </c>
      <c r="J275" s="53" t="s">
        <v>1058</v>
      </c>
      <c r="K275" s="53" t="s">
        <v>1059</v>
      </c>
      <c r="L275" s="53" t="s">
        <v>108</v>
      </c>
      <c r="O275" s="7" t="str">
        <f>+VLOOKUP(C275,DIRECTORIO!$A$4:$B$1001,2,0)</f>
        <v>MO</v>
      </c>
      <c r="P275" s="7">
        <f>+VLOOKUP(D275,DIRECTORIO!$D$4:$E$1001,2,0)</f>
        <v>3</v>
      </c>
      <c r="Q275" s="7" t="str">
        <f>+VLOOKUP(E275,DIRECTORIO!$F$4:$G$1001,2,0)</f>
        <v>C</v>
      </c>
      <c r="R275" s="7" t="str">
        <f t="shared" si="14"/>
        <v>273-MO-3-C</v>
      </c>
    </row>
    <row r="276" spans="1:18" ht="26.25" customHeight="1">
      <c r="A276" s="53">
        <f t="shared" si="13"/>
        <v>274</v>
      </c>
      <c r="B276" s="58" t="str">
        <f t="shared" si="12"/>
        <v>274-MO-10-M</v>
      </c>
      <c r="C276" s="54" t="s">
        <v>6</v>
      </c>
      <c r="D276" s="54" t="s">
        <v>54</v>
      </c>
      <c r="E276" s="54" t="s">
        <v>62</v>
      </c>
      <c r="F276" s="53" t="s">
        <v>941</v>
      </c>
      <c r="G276" s="53">
        <v>2008</v>
      </c>
      <c r="H276" s="59" t="s">
        <v>942</v>
      </c>
      <c r="I276" s="53" t="s">
        <v>187</v>
      </c>
      <c r="J276" s="53" t="s">
        <v>926</v>
      </c>
      <c r="K276" s="53" t="s">
        <v>943</v>
      </c>
      <c r="L276" s="53" t="s">
        <v>108</v>
      </c>
      <c r="M276" s="53" t="s">
        <v>1060</v>
      </c>
      <c r="O276" s="7" t="str">
        <f>+VLOOKUP(C276,DIRECTORIO!$A$4:$B$1001,2,0)</f>
        <v>MO</v>
      </c>
      <c r="P276" s="7">
        <f>+VLOOKUP(D276,DIRECTORIO!$D$4:$E$1001,2,0)</f>
        <v>10</v>
      </c>
      <c r="Q276" s="7" t="str">
        <f>+VLOOKUP(E276,DIRECTORIO!$F$4:$G$1001,2,0)</f>
        <v>M</v>
      </c>
      <c r="R276" s="7" t="str">
        <f t="shared" si="14"/>
        <v>274-MO-10-M</v>
      </c>
    </row>
    <row r="277" spans="1:18" ht="26.25" customHeight="1">
      <c r="A277" s="53">
        <f t="shared" si="13"/>
        <v>275</v>
      </c>
      <c r="B277" s="58" t="str">
        <f t="shared" si="12"/>
        <v>275-MO-10-M</v>
      </c>
      <c r="C277" s="54" t="s">
        <v>6</v>
      </c>
      <c r="D277" s="54" t="s">
        <v>54</v>
      </c>
      <c r="E277" s="54" t="s">
        <v>62</v>
      </c>
      <c r="F277" s="53" t="s">
        <v>1061</v>
      </c>
      <c r="G277" s="53">
        <v>1996</v>
      </c>
      <c r="H277" s="59" t="s">
        <v>1062</v>
      </c>
      <c r="I277" s="53" t="s">
        <v>177</v>
      </c>
      <c r="J277" s="53" t="s">
        <v>1063</v>
      </c>
      <c r="K277" s="53" t="s">
        <v>1064</v>
      </c>
      <c r="L277" s="53" t="s">
        <v>108</v>
      </c>
      <c r="O277" s="7" t="str">
        <f>+VLOOKUP(C277,DIRECTORIO!$A$4:$B$1001,2,0)</f>
        <v>MO</v>
      </c>
      <c r="P277" s="7">
        <f>+VLOOKUP(D277,DIRECTORIO!$D$4:$E$1001,2,0)</f>
        <v>10</v>
      </c>
      <c r="Q277" s="7" t="str">
        <f>+VLOOKUP(E277,DIRECTORIO!$F$4:$G$1001,2,0)</f>
        <v>M</v>
      </c>
      <c r="R277" s="7" t="str">
        <f t="shared" si="14"/>
        <v>275-MO-10-M</v>
      </c>
    </row>
    <row r="278" spans="1:18" ht="26.25" customHeight="1">
      <c r="A278" s="53">
        <f t="shared" si="13"/>
        <v>276</v>
      </c>
      <c r="B278" s="58" t="str">
        <f t="shared" si="12"/>
        <v>276-MO-3-C</v>
      </c>
      <c r="C278" s="54" t="s">
        <v>6</v>
      </c>
      <c r="D278" s="54" t="s">
        <v>21</v>
      </c>
      <c r="E278" s="54" t="s">
        <v>22</v>
      </c>
      <c r="F278" s="53" t="s">
        <v>1065</v>
      </c>
      <c r="G278" s="53">
        <v>2002</v>
      </c>
      <c r="H278" s="59" t="s">
        <v>1066</v>
      </c>
      <c r="I278" s="53" t="s">
        <v>187</v>
      </c>
      <c r="J278" s="53" t="s">
        <v>1067</v>
      </c>
      <c r="K278" s="53" t="s">
        <v>1068</v>
      </c>
      <c r="L278" s="53" t="s">
        <v>108</v>
      </c>
      <c r="O278" s="7" t="str">
        <f>+VLOOKUP(C278,DIRECTORIO!$A$4:$B$1001,2,0)</f>
        <v>MO</v>
      </c>
      <c r="P278" s="7">
        <f>+VLOOKUP(D278,DIRECTORIO!$D$4:$E$1001,2,0)</f>
        <v>3</v>
      </c>
      <c r="Q278" s="7" t="str">
        <f>+VLOOKUP(E278,DIRECTORIO!$F$4:$G$1001,2,0)</f>
        <v>C</v>
      </c>
      <c r="R278" s="7" t="str">
        <f t="shared" si="14"/>
        <v>276-MO-3-C</v>
      </c>
    </row>
    <row r="279" spans="1:18" s="96" customFormat="1" ht="26.25" customHeight="1">
      <c r="A279" s="91">
        <f t="shared" si="13"/>
        <v>277</v>
      </c>
      <c r="B279" s="93" t="str">
        <f t="shared" si="12"/>
        <v>277-MO-8-O</v>
      </c>
      <c r="C279" s="90" t="s">
        <v>6</v>
      </c>
      <c r="D279" s="90" t="s">
        <v>48</v>
      </c>
      <c r="E279" s="90" t="s">
        <v>67</v>
      </c>
      <c r="F279" s="91" t="s">
        <v>1069</v>
      </c>
      <c r="G279" s="91">
        <v>2006</v>
      </c>
      <c r="H279" s="92" t="s">
        <v>1070</v>
      </c>
      <c r="I279" s="91" t="s">
        <v>177</v>
      </c>
      <c r="J279" s="91" t="s">
        <v>1071</v>
      </c>
      <c r="K279" s="91" t="s">
        <v>1072</v>
      </c>
      <c r="L279" s="91" t="s">
        <v>108</v>
      </c>
      <c r="M279" s="91"/>
      <c r="O279" s="96" t="str">
        <f>+VLOOKUP(C279,DIRECTORIO!$A$4:$B$1001,2,0)</f>
        <v>MO</v>
      </c>
      <c r="P279" s="96">
        <f>+VLOOKUP(D279,DIRECTORIO!$D$4:$E$1001,2,0)</f>
        <v>8</v>
      </c>
      <c r="Q279" s="96" t="str">
        <f>+VLOOKUP(E279,DIRECTORIO!$F$4:$G$1001,2,0)</f>
        <v>O</v>
      </c>
      <c r="R279" s="96" t="str">
        <f t="shared" si="14"/>
        <v>277-MO-8-O</v>
      </c>
    </row>
    <row r="280" spans="1:18" ht="26.25" customHeight="1">
      <c r="A280" s="53">
        <f t="shared" si="13"/>
        <v>278</v>
      </c>
      <c r="B280" s="58" t="str">
        <f t="shared" si="12"/>
        <v>278-MO-10-M</v>
      </c>
      <c r="C280" s="54" t="s">
        <v>6</v>
      </c>
      <c r="D280" s="54" t="s">
        <v>54</v>
      </c>
      <c r="E280" s="54" t="s">
        <v>62</v>
      </c>
      <c r="F280" s="53" t="s">
        <v>1073</v>
      </c>
      <c r="G280" s="53">
        <v>1974</v>
      </c>
      <c r="H280" s="59" t="s">
        <v>1074</v>
      </c>
      <c r="I280" s="53" t="s">
        <v>156</v>
      </c>
      <c r="J280" s="53" t="s">
        <v>1075</v>
      </c>
      <c r="K280" s="53" t="s">
        <v>827</v>
      </c>
      <c r="L280" s="53" t="s">
        <v>108</v>
      </c>
      <c r="O280" s="7" t="str">
        <f>+VLOOKUP(C280,DIRECTORIO!$A$4:$B$1001,2,0)</f>
        <v>MO</v>
      </c>
      <c r="P280" s="7">
        <f>+VLOOKUP(D280,DIRECTORIO!$D$4:$E$1001,2,0)</f>
        <v>10</v>
      </c>
      <c r="Q280" s="7" t="str">
        <f>+VLOOKUP(E280,DIRECTORIO!$F$4:$G$1001,2,0)</f>
        <v>M</v>
      </c>
      <c r="R280" s="7" t="str">
        <f t="shared" si="14"/>
        <v>278-MO-10-M</v>
      </c>
    </row>
    <row r="281" spans="1:18" ht="26.25" customHeight="1">
      <c r="A281" s="53">
        <f t="shared" si="13"/>
        <v>279</v>
      </c>
      <c r="B281" s="58" t="str">
        <f t="shared" si="12"/>
        <v>279-MO-10-M</v>
      </c>
      <c r="C281" s="54" t="s">
        <v>6</v>
      </c>
      <c r="D281" s="54" t="s">
        <v>54</v>
      </c>
      <c r="E281" s="54" t="s">
        <v>62</v>
      </c>
      <c r="F281" s="53" t="s">
        <v>1076</v>
      </c>
      <c r="G281" s="53">
        <v>2006</v>
      </c>
      <c r="H281" s="59" t="s">
        <v>1077</v>
      </c>
      <c r="I281" s="53" t="s">
        <v>177</v>
      </c>
      <c r="J281" s="53" t="s">
        <v>1051</v>
      </c>
      <c r="K281" s="53" t="s">
        <v>1078</v>
      </c>
      <c r="L281" s="53" t="s">
        <v>108</v>
      </c>
      <c r="O281" s="7" t="str">
        <f>+VLOOKUP(C281,DIRECTORIO!$A$4:$B$1001,2,0)</f>
        <v>MO</v>
      </c>
      <c r="P281" s="7">
        <f>+VLOOKUP(D281,DIRECTORIO!$D$4:$E$1001,2,0)</f>
        <v>10</v>
      </c>
      <c r="Q281" s="7" t="str">
        <f>+VLOOKUP(E281,DIRECTORIO!$F$4:$G$1001,2,0)</f>
        <v>M</v>
      </c>
      <c r="R281" s="7" t="str">
        <f t="shared" si="14"/>
        <v>279-MO-10-M</v>
      </c>
    </row>
    <row r="282" spans="1:18" ht="26.25" customHeight="1">
      <c r="A282" s="53">
        <f t="shared" si="13"/>
        <v>280</v>
      </c>
      <c r="B282" s="58" t="str">
        <f t="shared" si="12"/>
        <v>280-MO-10-M</v>
      </c>
      <c r="C282" s="54" t="s">
        <v>6</v>
      </c>
      <c r="D282" s="54" t="s">
        <v>54</v>
      </c>
      <c r="E282" s="54" t="s">
        <v>62</v>
      </c>
      <c r="F282" s="53" t="s">
        <v>1076</v>
      </c>
      <c r="G282" s="53">
        <v>2007</v>
      </c>
      <c r="H282" s="59" t="s">
        <v>1079</v>
      </c>
      <c r="I282" s="53" t="s">
        <v>182</v>
      </c>
      <c r="J282" s="53" t="s">
        <v>1080</v>
      </c>
      <c r="K282" s="53" t="s">
        <v>1081</v>
      </c>
      <c r="L282" s="53" t="s">
        <v>108</v>
      </c>
      <c r="O282" s="7" t="str">
        <f>+VLOOKUP(C282,DIRECTORIO!$A$4:$B$1001,2,0)</f>
        <v>MO</v>
      </c>
      <c r="P282" s="7">
        <f>+VLOOKUP(D282,DIRECTORIO!$D$4:$E$1001,2,0)</f>
        <v>10</v>
      </c>
      <c r="Q282" s="7" t="str">
        <f>+VLOOKUP(E282,DIRECTORIO!$F$4:$G$1001,2,0)</f>
        <v>M</v>
      </c>
      <c r="R282" s="7" t="str">
        <f t="shared" si="14"/>
        <v>280-MO-10-M</v>
      </c>
    </row>
    <row r="283" spans="1:18" ht="26.25" customHeight="1">
      <c r="A283" s="53">
        <f t="shared" si="13"/>
        <v>281</v>
      </c>
      <c r="B283" s="58" t="str">
        <f t="shared" si="12"/>
        <v>281-MO-10-M</v>
      </c>
      <c r="C283" s="54" t="s">
        <v>6</v>
      </c>
      <c r="D283" s="54" t="s">
        <v>54</v>
      </c>
      <c r="E283" s="54" t="s">
        <v>62</v>
      </c>
      <c r="F283" s="53" t="s">
        <v>1082</v>
      </c>
      <c r="G283" s="53">
        <v>2009</v>
      </c>
      <c r="H283" s="59" t="s">
        <v>1083</v>
      </c>
      <c r="I283" s="53" t="s">
        <v>177</v>
      </c>
      <c r="J283" s="53" t="s">
        <v>798</v>
      </c>
      <c r="K283" s="53" t="s">
        <v>1084</v>
      </c>
      <c r="L283" s="53" t="s">
        <v>108</v>
      </c>
      <c r="O283" s="7" t="str">
        <f>+VLOOKUP(C283,DIRECTORIO!$A$4:$B$1001,2,0)</f>
        <v>MO</v>
      </c>
      <c r="P283" s="7">
        <f>+VLOOKUP(D283,DIRECTORIO!$D$4:$E$1001,2,0)</f>
        <v>10</v>
      </c>
      <c r="Q283" s="7" t="str">
        <f>+VLOOKUP(E283,DIRECTORIO!$F$4:$G$1001,2,0)</f>
        <v>M</v>
      </c>
      <c r="R283" s="7" t="str">
        <f t="shared" si="14"/>
        <v>281-MO-10-M</v>
      </c>
    </row>
    <row r="284" spans="1:18" ht="26.25" customHeight="1">
      <c r="A284" s="53">
        <f t="shared" si="13"/>
        <v>282</v>
      </c>
      <c r="B284" s="58" t="str">
        <f t="shared" si="12"/>
        <v>282-MO-9-K</v>
      </c>
      <c r="C284" s="54" t="s">
        <v>6</v>
      </c>
      <c r="D284" s="54" t="s">
        <v>51</v>
      </c>
      <c r="E284" s="54" t="s">
        <v>27</v>
      </c>
      <c r="F284" s="53" t="s">
        <v>1082</v>
      </c>
      <c r="G284" s="53">
        <v>2007</v>
      </c>
      <c r="H284" s="59" t="s">
        <v>1085</v>
      </c>
      <c r="I284" s="53" t="s">
        <v>177</v>
      </c>
      <c r="J284" s="53" t="s">
        <v>798</v>
      </c>
      <c r="K284" s="53" t="s">
        <v>1086</v>
      </c>
      <c r="L284" s="53" t="s">
        <v>108</v>
      </c>
      <c r="O284" s="7" t="str">
        <f>+VLOOKUP(C284,DIRECTORIO!$A$4:$B$1001,2,0)</f>
        <v>MO</v>
      </c>
      <c r="P284" s="7">
        <f>+VLOOKUP(D284,DIRECTORIO!$D$4:$E$1001,2,0)</f>
        <v>9</v>
      </c>
      <c r="Q284" s="7" t="str">
        <f>+VLOOKUP(E284,DIRECTORIO!$F$4:$G$1001,2,0)</f>
        <v>K</v>
      </c>
      <c r="R284" s="7" t="str">
        <f t="shared" si="14"/>
        <v>282-MO-9-K</v>
      </c>
    </row>
    <row r="285" spans="1:18" ht="26.25" customHeight="1">
      <c r="A285" s="53">
        <f t="shared" si="13"/>
        <v>283</v>
      </c>
      <c r="B285" s="58" t="str">
        <f t="shared" si="12"/>
        <v>283-MO-9-K</v>
      </c>
      <c r="C285" s="54" t="s">
        <v>6</v>
      </c>
      <c r="D285" s="54" t="s">
        <v>51</v>
      </c>
      <c r="E285" s="54" t="s">
        <v>27</v>
      </c>
      <c r="F285" s="53" t="s">
        <v>1087</v>
      </c>
      <c r="G285" s="53">
        <v>2009</v>
      </c>
      <c r="H285" s="59" t="s">
        <v>1088</v>
      </c>
      <c r="I285" s="53" t="s">
        <v>187</v>
      </c>
      <c r="J285" s="53" t="s">
        <v>188</v>
      </c>
      <c r="K285" s="53" t="s">
        <v>1089</v>
      </c>
      <c r="L285" s="53" t="s">
        <v>108</v>
      </c>
      <c r="O285" s="7" t="str">
        <f>+VLOOKUP(C285,DIRECTORIO!$A$4:$B$1001,2,0)</f>
        <v>MO</v>
      </c>
      <c r="P285" s="7">
        <f>+VLOOKUP(D285,DIRECTORIO!$D$4:$E$1001,2,0)</f>
        <v>9</v>
      </c>
      <c r="Q285" s="7" t="str">
        <f>+VLOOKUP(E285,DIRECTORIO!$F$4:$G$1001,2,0)</f>
        <v>K</v>
      </c>
      <c r="R285" s="7" t="str">
        <f t="shared" si="14"/>
        <v>283-MO-9-K</v>
      </c>
    </row>
    <row r="286" spans="1:18" ht="26.25" customHeight="1">
      <c r="A286" s="53">
        <f t="shared" si="13"/>
        <v>284</v>
      </c>
      <c r="B286" s="58" t="str">
        <f t="shared" si="12"/>
        <v>284-MO-9-K</v>
      </c>
      <c r="C286" s="54" t="s">
        <v>6</v>
      </c>
      <c r="D286" s="54" t="s">
        <v>51</v>
      </c>
      <c r="E286" s="54" t="s">
        <v>27</v>
      </c>
      <c r="F286" s="53" t="s">
        <v>1090</v>
      </c>
      <c r="G286" s="53">
        <v>2006</v>
      </c>
      <c r="H286" s="59" t="s">
        <v>1091</v>
      </c>
      <c r="I286" s="53" t="s">
        <v>177</v>
      </c>
      <c r="J286" s="53" t="s">
        <v>1092</v>
      </c>
      <c r="K286" s="53" t="s">
        <v>1093</v>
      </c>
      <c r="L286" s="53" t="s">
        <v>108</v>
      </c>
      <c r="O286" s="7" t="str">
        <f>+VLOOKUP(C286,DIRECTORIO!$A$4:$B$1001,2,0)</f>
        <v>MO</v>
      </c>
      <c r="P286" s="7">
        <f>+VLOOKUP(D286,DIRECTORIO!$D$4:$E$1001,2,0)</f>
        <v>9</v>
      </c>
      <c r="Q286" s="7" t="str">
        <f>+VLOOKUP(E286,DIRECTORIO!$F$4:$G$1001,2,0)</f>
        <v>K</v>
      </c>
      <c r="R286" s="7" t="str">
        <f t="shared" si="14"/>
        <v>284-MO-9-K</v>
      </c>
    </row>
    <row r="287" spans="1:18" ht="26.25" customHeight="1">
      <c r="A287" s="53">
        <f t="shared" si="13"/>
        <v>285</v>
      </c>
      <c r="B287" s="58" t="str">
        <f t="shared" si="12"/>
        <v>285-MX-14-S</v>
      </c>
      <c r="C287" s="54" t="s">
        <v>42</v>
      </c>
      <c r="D287" s="54" t="s">
        <v>28</v>
      </c>
      <c r="E287" s="54" t="s">
        <v>76</v>
      </c>
      <c r="F287" s="53" t="s">
        <v>1094</v>
      </c>
      <c r="G287" s="53">
        <v>2004</v>
      </c>
      <c r="H287" s="59" t="s">
        <v>1095</v>
      </c>
      <c r="I287" s="53" t="s">
        <v>187</v>
      </c>
      <c r="J287" s="53" t="s">
        <v>1001</v>
      </c>
      <c r="K287" s="53" t="s">
        <v>1096</v>
      </c>
      <c r="L287" s="53" t="s">
        <v>108</v>
      </c>
      <c r="O287" s="7" t="str">
        <f>+VLOOKUP(C287,DIRECTORIO!$A$4:$B$1001,2,0)</f>
        <v>MX</v>
      </c>
      <c r="P287" s="7">
        <f>+VLOOKUP(D287,DIRECTORIO!$D$4:$E$1001,2,0)</f>
        <v>14</v>
      </c>
      <c r="Q287" s="7" t="str">
        <f>+VLOOKUP(E287,DIRECTORIO!$F$4:$G$1001,2,0)</f>
        <v>S</v>
      </c>
      <c r="R287" s="7" t="str">
        <f t="shared" si="14"/>
        <v>285-MX-14-S</v>
      </c>
    </row>
    <row r="288" spans="1:18" ht="26.25" customHeight="1">
      <c r="A288" s="53">
        <f t="shared" si="13"/>
        <v>286</v>
      </c>
      <c r="B288" s="58" t="str">
        <f t="shared" si="12"/>
        <v>286-MX-14-D</v>
      </c>
      <c r="C288" s="54" t="s">
        <v>42</v>
      </c>
      <c r="D288" s="54" t="s">
        <v>28</v>
      </c>
      <c r="E288" s="54" t="s">
        <v>28</v>
      </c>
      <c r="F288" s="53" t="s">
        <v>1097</v>
      </c>
      <c r="G288" s="53">
        <v>2003</v>
      </c>
      <c r="H288" s="59" t="s">
        <v>1098</v>
      </c>
      <c r="I288" s="53" t="s">
        <v>177</v>
      </c>
      <c r="J288" s="53" t="s">
        <v>1099</v>
      </c>
      <c r="K288" s="53" t="s">
        <v>1100</v>
      </c>
      <c r="L288" s="53" t="s">
        <v>108</v>
      </c>
      <c r="O288" s="7" t="str">
        <f>+VLOOKUP(C288,DIRECTORIO!$A$4:$B$1001,2,0)</f>
        <v>MX</v>
      </c>
      <c r="P288" s="7">
        <f>+VLOOKUP(D288,DIRECTORIO!$D$4:$E$1001,2,0)</f>
        <v>14</v>
      </c>
      <c r="Q288" s="7" t="str">
        <f>+VLOOKUP(E288,DIRECTORIO!$F$4:$G$1001,2,0)</f>
        <v>D</v>
      </c>
      <c r="R288" s="7" t="str">
        <f t="shared" si="14"/>
        <v>286-MX-14-D</v>
      </c>
    </row>
    <row r="289" spans="1:18" ht="26.25" customHeight="1">
      <c r="A289" s="53">
        <f t="shared" si="13"/>
        <v>287</v>
      </c>
      <c r="B289" s="58" t="str">
        <f t="shared" si="12"/>
        <v>287-SE-3-R</v>
      </c>
      <c r="C289" s="54" t="s">
        <v>12</v>
      </c>
      <c r="D289" s="54" t="s">
        <v>21</v>
      </c>
      <c r="E289" s="54" t="s">
        <v>74</v>
      </c>
      <c r="F289" s="61" t="s">
        <v>362</v>
      </c>
      <c r="G289" s="62">
        <v>2010</v>
      </c>
      <c r="H289" s="63" t="s">
        <v>1101</v>
      </c>
      <c r="I289" s="62" t="s">
        <v>364</v>
      </c>
      <c r="J289" s="61" t="s">
        <v>365</v>
      </c>
      <c r="K289" s="61" t="s">
        <v>366</v>
      </c>
      <c r="L289" s="53" t="s">
        <v>367</v>
      </c>
      <c r="M289" s="61"/>
      <c r="O289" s="7" t="str">
        <f>+VLOOKUP(C289,DIRECTORIO!$A$4:$B$1001,2,0)</f>
        <v>SE</v>
      </c>
      <c r="P289" s="7">
        <f>+VLOOKUP(D289,DIRECTORIO!$D$4:$E$1001,2,0)</f>
        <v>3</v>
      </c>
      <c r="Q289" s="7" t="str">
        <f>+VLOOKUP(E289,DIRECTORIO!$F$4:$G$1001,2,0)</f>
        <v>R</v>
      </c>
      <c r="R289" s="7" t="str">
        <f t="shared" si="14"/>
        <v>287-SE-3-R</v>
      </c>
    </row>
    <row r="290" spans="1:18" s="96" customFormat="1" ht="26.25" customHeight="1">
      <c r="A290" s="91">
        <f t="shared" si="13"/>
        <v>288</v>
      </c>
      <c r="B290" s="93" t="str">
        <f t="shared" si="12"/>
        <v>288-MU-3-F</v>
      </c>
      <c r="C290" s="90" t="s">
        <v>30</v>
      </c>
      <c r="D290" s="90" t="s">
        <v>21</v>
      </c>
      <c r="E290" s="90" t="s">
        <v>40</v>
      </c>
      <c r="F290" s="91" t="s">
        <v>1102</v>
      </c>
      <c r="G290" s="91"/>
      <c r="H290" s="92" t="s">
        <v>1103</v>
      </c>
      <c r="I290" s="91"/>
      <c r="J290" s="91" t="s">
        <v>1104</v>
      </c>
      <c r="K290" s="91" t="s">
        <v>1105</v>
      </c>
      <c r="L290" s="91" t="s">
        <v>108</v>
      </c>
      <c r="M290" s="91"/>
      <c r="O290" s="96" t="str">
        <f>+VLOOKUP(C290,DIRECTORIO!$A$4:$B$1001,2,0)</f>
        <v>MU</v>
      </c>
      <c r="P290" s="96">
        <f>+VLOOKUP(D290,DIRECTORIO!$D$4:$E$1001,2,0)</f>
        <v>3</v>
      </c>
      <c r="Q290" s="96" t="str">
        <f>+VLOOKUP(E290,DIRECTORIO!$F$4:$G$1001,2,0)</f>
        <v>F</v>
      </c>
      <c r="R290" s="96" t="str">
        <f t="shared" si="14"/>
        <v>288-MU-3-F</v>
      </c>
    </row>
    <row r="291" spans="1:18" s="96" customFormat="1" ht="26.25" customHeight="1">
      <c r="A291" s="91">
        <f t="shared" si="13"/>
        <v>289</v>
      </c>
      <c r="B291" s="93" t="str">
        <f t="shared" si="12"/>
        <v>289-MU-3-F</v>
      </c>
      <c r="C291" s="90" t="s">
        <v>30</v>
      </c>
      <c r="D291" s="90" t="s">
        <v>21</v>
      </c>
      <c r="E291" s="90" t="s">
        <v>40</v>
      </c>
      <c r="F291" s="91" t="s">
        <v>1102</v>
      </c>
      <c r="G291" s="91"/>
      <c r="H291" s="92" t="s">
        <v>1106</v>
      </c>
      <c r="I291" s="91"/>
      <c r="J291" s="91" t="s">
        <v>1104</v>
      </c>
      <c r="K291" s="91" t="s">
        <v>1107</v>
      </c>
      <c r="L291" s="91" t="s">
        <v>108</v>
      </c>
      <c r="M291" s="91"/>
      <c r="O291" s="96" t="str">
        <f>+VLOOKUP(C291,DIRECTORIO!$A$4:$B$1001,2,0)</f>
        <v>MU</v>
      </c>
      <c r="P291" s="96">
        <f>+VLOOKUP(D291,DIRECTORIO!$D$4:$E$1001,2,0)</f>
        <v>3</v>
      </c>
      <c r="Q291" s="96" t="str">
        <f>+VLOOKUP(E291,DIRECTORIO!$F$4:$G$1001,2,0)</f>
        <v>F</v>
      </c>
      <c r="R291" s="96" t="str">
        <f t="shared" si="14"/>
        <v>289-MU-3-F</v>
      </c>
    </row>
    <row r="292" spans="1:18" s="96" customFormat="1" ht="26.25" customHeight="1">
      <c r="A292" s="91">
        <f t="shared" si="13"/>
        <v>290</v>
      </c>
      <c r="B292" s="93" t="str">
        <f t="shared" si="12"/>
        <v>290-MU-3-F</v>
      </c>
      <c r="C292" s="90" t="s">
        <v>30</v>
      </c>
      <c r="D292" s="90" t="s">
        <v>21</v>
      </c>
      <c r="E292" s="90" t="s">
        <v>40</v>
      </c>
      <c r="F292" s="91" t="s">
        <v>1102</v>
      </c>
      <c r="G292" s="91"/>
      <c r="H292" s="92" t="s">
        <v>1108</v>
      </c>
      <c r="I292" s="91"/>
      <c r="J292" s="91" t="s">
        <v>1104</v>
      </c>
      <c r="K292" s="91" t="s">
        <v>1109</v>
      </c>
      <c r="L292" s="91" t="s">
        <v>108</v>
      </c>
      <c r="M292" s="91"/>
      <c r="O292" s="96" t="str">
        <f>+VLOOKUP(C292,DIRECTORIO!$A$4:$B$1001,2,0)</f>
        <v>MU</v>
      </c>
      <c r="P292" s="96">
        <f>+VLOOKUP(D292,DIRECTORIO!$D$4:$E$1001,2,0)</f>
        <v>3</v>
      </c>
      <c r="Q292" s="96" t="str">
        <f>+VLOOKUP(E292,DIRECTORIO!$F$4:$G$1001,2,0)</f>
        <v>F</v>
      </c>
      <c r="R292" s="96" t="str">
        <f t="shared" si="14"/>
        <v>290-MU-3-F</v>
      </c>
    </row>
    <row r="293" spans="1:18" ht="26.25" customHeight="1">
      <c r="A293" s="53">
        <f t="shared" si="13"/>
        <v>291</v>
      </c>
      <c r="B293" s="58" t="str">
        <f t="shared" si="12"/>
        <v>291-MV-2-B</v>
      </c>
      <c r="C293" s="54" t="s">
        <v>36</v>
      </c>
      <c r="D293" s="54" t="s">
        <v>15</v>
      </c>
      <c r="E293" s="54" t="s">
        <v>16</v>
      </c>
      <c r="F293" s="53" t="s">
        <v>1110</v>
      </c>
      <c r="H293" s="59" t="s">
        <v>1111</v>
      </c>
      <c r="J293" s="53" t="s">
        <v>1112</v>
      </c>
      <c r="K293" s="53" t="s">
        <v>1113</v>
      </c>
      <c r="L293" s="53" t="s">
        <v>108</v>
      </c>
      <c r="O293" s="7" t="str">
        <f>+VLOOKUP(C293,DIRECTORIO!$A$4:$B$1001,2,0)</f>
        <v>MV</v>
      </c>
      <c r="P293" s="7">
        <f>+VLOOKUP(D293,DIRECTORIO!$D$4:$E$1001,2,0)</f>
        <v>2</v>
      </c>
      <c r="Q293" s="7" t="str">
        <f>+VLOOKUP(E293,DIRECTORIO!$F$4:$G$1001,2,0)</f>
        <v>B</v>
      </c>
      <c r="R293" s="7" t="str">
        <f t="shared" si="14"/>
        <v>291-MV-2-B</v>
      </c>
    </row>
    <row r="294" spans="1:18" ht="26.25" customHeight="1">
      <c r="A294" s="53">
        <f t="shared" si="13"/>
        <v>292</v>
      </c>
      <c r="B294" s="58" t="str">
        <f t="shared" si="12"/>
        <v>292-MV-10-S</v>
      </c>
      <c r="C294" s="54" t="s">
        <v>36</v>
      </c>
      <c r="D294" s="54" t="s">
        <v>54</v>
      </c>
      <c r="E294" s="54" t="s">
        <v>76</v>
      </c>
      <c r="F294" s="53" t="s">
        <v>1114</v>
      </c>
      <c r="H294" s="59" t="s">
        <v>1115</v>
      </c>
      <c r="J294" s="53" t="s">
        <v>1116</v>
      </c>
      <c r="K294" s="53" t="s">
        <v>1117</v>
      </c>
      <c r="L294" s="53" t="s">
        <v>108</v>
      </c>
      <c r="M294" s="53" t="s">
        <v>1118</v>
      </c>
      <c r="O294" s="7" t="str">
        <f>+VLOOKUP(C294,DIRECTORIO!$A$4:$B$1001,2,0)</f>
        <v>MV</v>
      </c>
      <c r="P294" s="7">
        <f>+VLOOKUP(D294,DIRECTORIO!$D$4:$E$1001,2,0)</f>
        <v>10</v>
      </c>
      <c r="Q294" s="7" t="str">
        <f>+VLOOKUP(E294,DIRECTORIO!$F$4:$G$1001,2,0)</f>
        <v>S</v>
      </c>
      <c r="R294" s="7" t="str">
        <f t="shared" si="14"/>
        <v>292-MV-10-S</v>
      </c>
    </row>
    <row r="295" spans="1:18" ht="26.25" customHeight="1">
      <c r="A295" s="53">
        <f t="shared" si="13"/>
        <v>293</v>
      </c>
      <c r="B295" s="58" t="str">
        <f t="shared" si="12"/>
        <v>293-MV-10-S</v>
      </c>
      <c r="C295" s="54" t="s">
        <v>36</v>
      </c>
      <c r="D295" s="54" t="s">
        <v>54</v>
      </c>
      <c r="E295" s="54" t="s">
        <v>76</v>
      </c>
      <c r="F295" s="53" t="s">
        <v>1119</v>
      </c>
      <c r="H295" s="59" t="s">
        <v>1120</v>
      </c>
      <c r="J295" s="53" t="s">
        <v>1121</v>
      </c>
      <c r="K295" s="53" t="s">
        <v>1122</v>
      </c>
      <c r="L295" s="53" t="s">
        <v>108</v>
      </c>
      <c r="M295" s="53" t="s">
        <v>1123</v>
      </c>
      <c r="O295" s="7" t="str">
        <f>+VLOOKUP(C295,DIRECTORIO!$A$4:$B$1001,2,0)</f>
        <v>MV</v>
      </c>
      <c r="P295" s="7">
        <f>+VLOOKUP(D295,DIRECTORIO!$D$4:$E$1001,2,0)</f>
        <v>10</v>
      </c>
      <c r="Q295" s="7" t="str">
        <f>+VLOOKUP(E295,DIRECTORIO!$F$4:$G$1001,2,0)</f>
        <v>S</v>
      </c>
      <c r="R295" s="7" t="str">
        <f t="shared" si="14"/>
        <v>293-MV-10-S</v>
      </c>
    </row>
    <row r="296" spans="1:18" ht="26.25" customHeight="1">
      <c r="A296" s="53">
        <f t="shared" si="13"/>
        <v>294</v>
      </c>
      <c r="B296" s="58" t="str">
        <f t="shared" si="12"/>
        <v>294-MV-2-A</v>
      </c>
      <c r="C296" s="54" t="s">
        <v>36</v>
      </c>
      <c r="D296" s="54" t="s">
        <v>15</v>
      </c>
      <c r="E296" s="54" t="s">
        <v>10</v>
      </c>
      <c r="F296" s="53" t="s">
        <v>1124</v>
      </c>
      <c r="H296" s="59" t="s">
        <v>1125</v>
      </c>
      <c r="J296" s="53" t="s">
        <v>1126</v>
      </c>
      <c r="K296" s="53" t="s">
        <v>1127</v>
      </c>
      <c r="L296" s="53" t="s">
        <v>108</v>
      </c>
      <c r="O296" s="7" t="str">
        <f>+VLOOKUP(C296,DIRECTORIO!$A$4:$B$1001,2,0)</f>
        <v>MV</v>
      </c>
      <c r="P296" s="7">
        <f>+VLOOKUP(D296,DIRECTORIO!$D$4:$E$1001,2,0)</f>
        <v>2</v>
      </c>
      <c r="Q296" s="7" t="str">
        <f>+VLOOKUP(E296,DIRECTORIO!$F$4:$G$1001,2,0)</f>
        <v>A</v>
      </c>
      <c r="R296" s="7" t="str">
        <f t="shared" si="14"/>
        <v>294-MV-2-A</v>
      </c>
    </row>
    <row r="297" spans="1:18" ht="26.25" customHeight="1">
      <c r="A297" s="53">
        <f t="shared" si="13"/>
        <v>295</v>
      </c>
      <c r="B297" s="58" t="str">
        <f t="shared" si="12"/>
        <v>295-MV-14-R</v>
      </c>
      <c r="C297" s="54" t="s">
        <v>36</v>
      </c>
      <c r="D297" s="54" t="s">
        <v>28</v>
      </c>
      <c r="E297" s="54" t="s">
        <v>74</v>
      </c>
      <c r="F297" s="53" t="s">
        <v>1128</v>
      </c>
      <c r="H297" s="59" t="s">
        <v>1129</v>
      </c>
      <c r="J297" s="53" t="s">
        <v>1130</v>
      </c>
      <c r="K297" s="53" t="s">
        <v>1131</v>
      </c>
      <c r="L297" s="53" t="s">
        <v>108</v>
      </c>
      <c r="O297" s="7" t="str">
        <f>+VLOOKUP(C297,DIRECTORIO!$A$4:$B$1001,2,0)</f>
        <v>MV</v>
      </c>
      <c r="P297" s="7">
        <f>+VLOOKUP(D297,DIRECTORIO!$D$4:$E$1001,2,0)</f>
        <v>14</v>
      </c>
      <c r="Q297" s="7" t="str">
        <f>+VLOOKUP(E297,DIRECTORIO!$F$4:$G$1001,2,0)</f>
        <v>R</v>
      </c>
      <c r="R297" s="7" t="str">
        <f t="shared" si="14"/>
        <v>295-MV-14-R</v>
      </c>
    </row>
    <row r="298" spans="1:18" ht="26.25" customHeight="1">
      <c r="A298" s="53">
        <f t="shared" si="13"/>
        <v>296</v>
      </c>
      <c r="B298" s="58" t="str">
        <f t="shared" si="12"/>
        <v>296-MV-14-R</v>
      </c>
      <c r="C298" s="54" t="s">
        <v>36</v>
      </c>
      <c r="D298" s="54" t="s">
        <v>28</v>
      </c>
      <c r="E298" s="54" t="s">
        <v>74</v>
      </c>
      <c r="F298" s="53" t="s">
        <v>1128</v>
      </c>
      <c r="H298" s="59" t="s">
        <v>1132</v>
      </c>
      <c r="J298" s="53" t="s">
        <v>1130</v>
      </c>
      <c r="K298" s="53" t="s">
        <v>1131</v>
      </c>
      <c r="L298" s="53" t="s">
        <v>108</v>
      </c>
      <c r="O298" s="7" t="str">
        <f>+VLOOKUP(C298,DIRECTORIO!$A$4:$B$1001,2,0)</f>
        <v>MV</v>
      </c>
      <c r="P298" s="7">
        <f>+VLOOKUP(D298,DIRECTORIO!$D$4:$E$1001,2,0)</f>
        <v>14</v>
      </c>
      <c r="Q298" s="7" t="str">
        <f>+VLOOKUP(E298,DIRECTORIO!$F$4:$G$1001,2,0)</f>
        <v>R</v>
      </c>
      <c r="R298" s="7" t="str">
        <f t="shared" si="14"/>
        <v>296-MV-14-R</v>
      </c>
    </row>
    <row r="299" spans="1:18" ht="26.25" customHeight="1">
      <c r="A299" s="53">
        <f t="shared" si="13"/>
        <v>297</v>
      </c>
      <c r="B299" s="58" t="str">
        <f t="shared" si="12"/>
        <v>297-MO-6-A</v>
      </c>
      <c r="C299" s="54" t="s">
        <v>6</v>
      </c>
      <c r="D299" s="54" t="s">
        <v>39</v>
      </c>
      <c r="E299" s="54" t="s">
        <v>10</v>
      </c>
      <c r="F299" s="64" t="s">
        <v>1133</v>
      </c>
      <c r="G299" s="64">
        <v>2008</v>
      </c>
      <c r="H299" s="65" t="s">
        <v>1134</v>
      </c>
      <c r="I299" s="53" t="s">
        <v>122</v>
      </c>
      <c r="J299" s="53" t="s">
        <v>547</v>
      </c>
      <c r="K299" s="53" t="s">
        <v>1135</v>
      </c>
      <c r="L299" s="53" t="s">
        <v>108</v>
      </c>
      <c r="O299" s="7" t="str">
        <f>+VLOOKUP(C299,DIRECTORIO!$A$4:$B$1001,2,0)</f>
        <v>MO</v>
      </c>
      <c r="P299" s="7">
        <f>+VLOOKUP(D299,DIRECTORIO!$D$4:$E$1001,2,0)</f>
        <v>6</v>
      </c>
      <c r="Q299" s="7" t="str">
        <f>+VLOOKUP(E299,DIRECTORIO!$F$4:$G$1001,2,0)</f>
        <v>A</v>
      </c>
      <c r="R299" s="7" t="str">
        <f t="shared" si="14"/>
        <v>297-MO-6-A</v>
      </c>
    </row>
    <row r="300" spans="1:18" s="96" customFormat="1" ht="26.25" customHeight="1">
      <c r="A300" s="84">
        <f t="shared" si="13"/>
        <v>298</v>
      </c>
      <c r="B300" s="87" t="str">
        <f t="shared" si="12"/>
        <v>298-MO-3-A</v>
      </c>
      <c r="C300" s="85" t="s">
        <v>6</v>
      </c>
      <c r="D300" s="85" t="s">
        <v>21</v>
      </c>
      <c r="E300" s="85" t="s">
        <v>10</v>
      </c>
      <c r="F300" s="84" t="s">
        <v>1136</v>
      </c>
      <c r="G300" s="84">
        <v>2009</v>
      </c>
      <c r="H300" s="98" t="s">
        <v>325</v>
      </c>
      <c r="I300" s="84" t="s">
        <v>1137</v>
      </c>
      <c r="J300" s="84" t="s">
        <v>327</v>
      </c>
      <c r="K300" s="84" t="s">
        <v>328</v>
      </c>
      <c r="L300" s="84" t="s">
        <v>108</v>
      </c>
      <c r="M300" s="97"/>
      <c r="O300" s="96" t="str">
        <f>+VLOOKUP(C300,DIRECTORIO!$A$4:$B$1001,2,0)</f>
        <v>MO</v>
      </c>
      <c r="P300" s="96">
        <f>+VLOOKUP(D300,DIRECTORIO!$D$4:$E$1001,2,0)</f>
        <v>3</v>
      </c>
      <c r="Q300" s="96" t="str">
        <f>+VLOOKUP(E300,DIRECTORIO!$F$4:$G$1001,2,0)</f>
        <v>A</v>
      </c>
      <c r="R300" s="96" t="str">
        <f t="shared" si="14"/>
        <v>298-MO-3-A</v>
      </c>
    </row>
    <row r="301" spans="1:18" s="96" customFormat="1" ht="26.25" customHeight="1">
      <c r="A301" s="84">
        <f t="shared" si="13"/>
        <v>299</v>
      </c>
      <c r="B301" s="87" t="str">
        <f t="shared" si="12"/>
        <v>299-MO-14-R</v>
      </c>
      <c r="C301" s="85" t="s">
        <v>6</v>
      </c>
      <c r="D301" s="85" t="s">
        <v>28</v>
      </c>
      <c r="E301" s="85" t="s">
        <v>74</v>
      </c>
      <c r="F301" s="84" t="s">
        <v>1138</v>
      </c>
      <c r="G301" s="84">
        <v>2009</v>
      </c>
      <c r="H301" s="98" t="s">
        <v>1139</v>
      </c>
      <c r="I301" s="84" t="s">
        <v>148</v>
      </c>
      <c r="J301" s="84" t="s">
        <v>383</v>
      </c>
      <c r="K301" s="84" t="s">
        <v>1140</v>
      </c>
      <c r="L301" s="84" t="s">
        <v>108</v>
      </c>
      <c r="M301" s="84"/>
      <c r="O301" s="96" t="str">
        <f>+VLOOKUP(C301,DIRECTORIO!$A$4:$B$1001,2,0)</f>
        <v>MO</v>
      </c>
      <c r="P301" s="96">
        <f>+VLOOKUP(D301,DIRECTORIO!$D$4:$E$1001,2,0)</f>
        <v>14</v>
      </c>
      <c r="Q301" s="96" t="str">
        <f>+VLOOKUP(E301,DIRECTORIO!$F$4:$G$1001,2,0)</f>
        <v>R</v>
      </c>
      <c r="R301" s="96" t="str">
        <f t="shared" si="14"/>
        <v>299-MO-14-R</v>
      </c>
    </row>
    <row r="302" spans="1:18" s="96" customFormat="1" ht="26.25" customHeight="1">
      <c r="A302" s="84">
        <f t="shared" si="13"/>
        <v>300</v>
      </c>
      <c r="B302" s="87" t="str">
        <f t="shared" si="12"/>
        <v>300-MO-1-R</v>
      </c>
      <c r="C302" s="85" t="s">
        <v>6</v>
      </c>
      <c r="D302" s="85" t="s">
        <v>9</v>
      </c>
      <c r="E302" s="85" t="s">
        <v>74</v>
      </c>
      <c r="F302" s="84" t="s">
        <v>1141</v>
      </c>
      <c r="G302" s="84">
        <v>2002</v>
      </c>
      <c r="H302" s="98" t="s">
        <v>1142</v>
      </c>
      <c r="I302" s="84" t="s">
        <v>116</v>
      </c>
      <c r="J302" s="84" t="s">
        <v>106</v>
      </c>
      <c r="K302" s="84" t="s">
        <v>1143</v>
      </c>
      <c r="L302" s="84" t="s">
        <v>108</v>
      </c>
      <c r="M302" s="84"/>
      <c r="O302" s="96" t="str">
        <f>+VLOOKUP(C302,DIRECTORIO!$A$4:$B$1001,2,0)</f>
        <v>MO</v>
      </c>
      <c r="P302" s="96">
        <f>+VLOOKUP(D302,DIRECTORIO!$D$4:$E$1001,2,0)</f>
        <v>1</v>
      </c>
      <c r="Q302" s="96" t="str">
        <f>+VLOOKUP(E302,DIRECTORIO!$F$4:$G$1001,2,0)</f>
        <v>R</v>
      </c>
      <c r="R302" s="96" t="str">
        <f t="shared" si="14"/>
        <v>300-MO-1-R</v>
      </c>
    </row>
    <row r="303" spans="1:18" s="96" customFormat="1" ht="26.25" customHeight="1">
      <c r="A303" s="91">
        <f t="shared" si="13"/>
        <v>301</v>
      </c>
      <c r="B303" s="93" t="str">
        <f t="shared" si="12"/>
        <v>301-MO-1-K</v>
      </c>
      <c r="C303" s="90" t="s">
        <v>6</v>
      </c>
      <c r="D303" s="90" t="s">
        <v>9</v>
      </c>
      <c r="E303" s="90" t="s">
        <v>27</v>
      </c>
      <c r="F303" s="91" t="s">
        <v>1144</v>
      </c>
      <c r="G303" s="91">
        <v>1996</v>
      </c>
      <c r="H303" s="92" t="s">
        <v>1145</v>
      </c>
      <c r="I303" s="91" t="s">
        <v>205</v>
      </c>
      <c r="J303" s="91" t="s">
        <v>1146</v>
      </c>
      <c r="K303" s="91" t="s">
        <v>1147</v>
      </c>
      <c r="L303" s="91" t="s">
        <v>108</v>
      </c>
      <c r="M303" s="84"/>
      <c r="O303" s="96" t="str">
        <f>+VLOOKUP(C303,DIRECTORIO!$A$4:$B$1001,2,0)</f>
        <v>MO</v>
      </c>
      <c r="P303" s="96">
        <f>+VLOOKUP(D303,DIRECTORIO!$D$4:$E$1001,2,0)</f>
        <v>1</v>
      </c>
      <c r="Q303" s="96" t="str">
        <f>+VLOOKUP(E303,DIRECTORIO!$F$4:$G$1001,2,0)</f>
        <v>K</v>
      </c>
      <c r="R303" s="96" t="str">
        <f t="shared" si="14"/>
        <v>301-MO-1-K</v>
      </c>
    </row>
    <row r="304" spans="1:18" s="96" customFormat="1" ht="26.25" customHeight="1">
      <c r="A304" s="84">
        <f t="shared" si="13"/>
        <v>302</v>
      </c>
      <c r="B304" s="87" t="str">
        <f t="shared" si="12"/>
        <v>302-MX-3-R</v>
      </c>
      <c r="C304" s="85" t="s">
        <v>42</v>
      </c>
      <c r="D304" s="85" t="s">
        <v>21</v>
      </c>
      <c r="E304" s="85" t="s">
        <v>74</v>
      </c>
      <c r="F304" s="84" t="s">
        <v>1148</v>
      </c>
      <c r="G304" s="84">
        <v>2008</v>
      </c>
      <c r="H304" s="98" t="s">
        <v>1149</v>
      </c>
      <c r="I304" s="84" t="s">
        <v>1150</v>
      </c>
      <c r="J304" s="84" t="s">
        <v>1151</v>
      </c>
      <c r="K304" s="84" t="s">
        <v>1152</v>
      </c>
      <c r="L304" s="84" t="s">
        <v>108</v>
      </c>
      <c r="M304" s="84"/>
      <c r="O304" s="96" t="str">
        <f>+VLOOKUP(C304,DIRECTORIO!$A$4:$B$1001,2,0)</f>
        <v>MX</v>
      </c>
      <c r="P304" s="96">
        <f>+VLOOKUP(D304,DIRECTORIO!$D$4:$E$1001,2,0)</f>
        <v>3</v>
      </c>
      <c r="Q304" s="96" t="str">
        <f>+VLOOKUP(E304,DIRECTORIO!$F$4:$G$1001,2,0)</f>
        <v>R</v>
      </c>
      <c r="R304" s="96" t="str">
        <f t="shared" si="14"/>
        <v>302-MX-3-R</v>
      </c>
    </row>
    <row r="305" spans="1:18" s="96" customFormat="1" ht="26.25" customHeight="1">
      <c r="A305" s="84">
        <f t="shared" si="13"/>
        <v>303</v>
      </c>
      <c r="B305" s="87" t="str">
        <f t="shared" si="12"/>
        <v>303-MV-10-P</v>
      </c>
      <c r="C305" s="85" t="s">
        <v>36</v>
      </c>
      <c r="D305" s="85" t="s">
        <v>54</v>
      </c>
      <c r="E305" s="85" t="s">
        <v>70</v>
      </c>
      <c r="F305" s="84" t="s">
        <v>1119</v>
      </c>
      <c r="G305" s="84">
        <v>2001</v>
      </c>
      <c r="H305" s="98" t="s">
        <v>1153</v>
      </c>
      <c r="I305" s="84"/>
      <c r="J305" s="84" t="s">
        <v>1154</v>
      </c>
      <c r="K305" s="84"/>
      <c r="L305" s="84" t="s">
        <v>108</v>
      </c>
      <c r="M305" s="84"/>
      <c r="O305" s="96" t="str">
        <f>+VLOOKUP(C305,DIRECTORIO!$A$4:$B$1001,2,0)</f>
        <v>MV</v>
      </c>
      <c r="P305" s="96">
        <f>+VLOOKUP(D305,DIRECTORIO!$D$4:$E$1001,2,0)</f>
        <v>10</v>
      </c>
      <c r="Q305" s="96" t="str">
        <f>+VLOOKUP(E305,DIRECTORIO!$F$4:$G$1001,2,0)</f>
        <v>P</v>
      </c>
      <c r="R305" s="96" t="str">
        <f t="shared" si="14"/>
        <v>303-MV-10-P</v>
      </c>
    </row>
    <row r="306" spans="1:18" s="96" customFormat="1" ht="26.25" customHeight="1">
      <c r="A306" s="84">
        <f t="shared" si="13"/>
        <v>304</v>
      </c>
      <c r="B306" s="87" t="str">
        <f t="shared" si="12"/>
        <v>304-MX-13-K</v>
      </c>
      <c r="C306" s="85" t="s">
        <v>42</v>
      </c>
      <c r="D306" s="85" t="s">
        <v>61</v>
      </c>
      <c r="E306" s="85" t="s">
        <v>27</v>
      </c>
      <c r="F306" s="84" t="s">
        <v>1155</v>
      </c>
      <c r="G306" s="84">
        <v>2009</v>
      </c>
      <c r="H306" s="98" t="s">
        <v>1156</v>
      </c>
      <c r="I306" s="84" t="s">
        <v>116</v>
      </c>
      <c r="J306" s="84" t="s">
        <v>1157</v>
      </c>
      <c r="K306" s="84" t="s">
        <v>1158</v>
      </c>
      <c r="L306" s="84" t="s">
        <v>108</v>
      </c>
      <c r="M306" s="84"/>
      <c r="O306" s="96" t="str">
        <f>+VLOOKUP(C306,DIRECTORIO!$A$4:$B$1001,2,0)</f>
        <v>MX</v>
      </c>
      <c r="P306" s="96">
        <f>+VLOOKUP(D306,DIRECTORIO!$D$4:$E$1001,2,0)</f>
        <v>13</v>
      </c>
      <c r="Q306" s="96" t="str">
        <f>+VLOOKUP(E306,DIRECTORIO!$F$4:$G$1001,2,0)</f>
        <v>K</v>
      </c>
      <c r="R306" s="96" t="str">
        <f t="shared" si="14"/>
        <v>304-MX-13-K</v>
      </c>
    </row>
    <row r="307" spans="1:18" s="96" customFormat="1" ht="26.25" customHeight="1">
      <c r="A307" s="84">
        <f t="shared" si="13"/>
        <v>305</v>
      </c>
      <c r="B307" s="87" t="str">
        <f t="shared" si="12"/>
        <v>305-MV-2-A</v>
      </c>
      <c r="C307" s="85" t="s">
        <v>36</v>
      </c>
      <c r="D307" s="85" t="s">
        <v>15</v>
      </c>
      <c r="E307" s="85" t="s">
        <v>10</v>
      </c>
      <c r="F307" s="84" t="s">
        <v>1159</v>
      </c>
      <c r="G307" s="84">
        <v>2008</v>
      </c>
      <c r="H307" s="98" t="s">
        <v>1160</v>
      </c>
      <c r="I307" s="84" t="s">
        <v>1161</v>
      </c>
      <c r="J307" s="84" t="s">
        <v>1162</v>
      </c>
      <c r="K307" s="84" t="s">
        <v>1163</v>
      </c>
      <c r="L307" s="84" t="s">
        <v>108</v>
      </c>
      <c r="M307" s="97"/>
      <c r="O307" s="96" t="str">
        <f>+VLOOKUP(C307,DIRECTORIO!$A$4:$B$1001,2,0)</f>
        <v>MV</v>
      </c>
      <c r="P307" s="96">
        <f>+VLOOKUP(D307,DIRECTORIO!$D$4:$E$1001,2,0)</f>
        <v>2</v>
      </c>
      <c r="Q307" s="96" t="str">
        <f>+VLOOKUP(E307,DIRECTORIO!$F$4:$G$1001,2,0)</f>
        <v>A</v>
      </c>
      <c r="R307" s="96" t="str">
        <f t="shared" si="14"/>
        <v>305-MV-2-A</v>
      </c>
    </row>
    <row r="308" spans="1:18" s="96" customFormat="1" ht="26.25" customHeight="1">
      <c r="A308" s="84">
        <f t="shared" si="13"/>
        <v>306</v>
      </c>
      <c r="B308" s="87" t="str">
        <f t="shared" si="12"/>
        <v>306-MV-2-C</v>
      </c>
      <c r="C308" s="85" t="s">
        <v>36</v>
      </c>
      <c r="D308" s="85" t="s">
        <v>15</v>
      </c>
      <c r="E308" s="85" t="s">
        <v>22</v>
      </c>
      <c r="F308" s="84" t="s">
        <v>1164</v>
      </c>
      <c r="G308" s="84">
        <v>2003</v>
      </c>
      <c r="H308" s="98" t="s">
        <v>1165</v>
      </c>
      <c r="I308" s="84" t="s">
        <v>122</v>
      </c>
      <c r="J308" s="84" t="s">
        <v>1166</v>
      </c>
      <c r="K308" s="84">
        <v>2022809000</v>
      </c>
      <c r="L308" s="84" t="s">
        <v>108</v>
      </c>
      <c r="M308" s="84"/>
      <c r="O308" s="96" t="str">
        <f>+VLOOKUP(C308,DIRECTORIO!$A$4:$B$1001,2,0)</f>
        <v>MV</v>
      </c>
      <c r="P308" s="96">
        <f>+VLOOKUP(D308,DIRECTORIO!$D$4:$E$1001,2,0)</f>
        <v>2</v>
      </c>
      <c r="Q308" s="96" t="str">
        <f>+VLOOKUP(E308,DIRECTORIO!$F$4:$G$1001,2,0)</f>
        <v>C</v>
      </c>
      <c r="R308" s="96" t="str">
        <f t="shared" si="14"/>
        <v>306-MV-2-C</v>
      </c>
    </row>
    <row r="309" spans="1:18" s="96" customFormat="1" ht="26.25" customHeight="1">
      <c r="A309" s="84">
        <f t="shared" si="13"/>
        <v>307</v>
      </c>
      <c r="B309" s="87" t="str">
        <f t="shared" si="12"/>
        <v>307-MO-8-K</v>
      </c>
      <c r="C309" s="85" t="s">
        <v>6</v>
      </c>
      <c r="D309" s="85" t="s">
        <v>48</v>
      </c>
      <c r="E309" s="85" t="s">
        <v>27</v>
      </c>
      <c r="F309" s="84" t="s">
        <v>1167</v>
      </c>
      <c r="G309" s="84">
        <v>1997</v>
      </c>
      <c r="H309" s="98" t="s">
        <v>1168</v>
      </c>
      <c r="I309" s="84" t="s">
        <v>1169</v>
      </c>
      <c r="J309" s="84" t="s">
        <v>750</v>
      </c>
      <c r="K309" s="84" t="s">
        <v>1170</v>
      </c>
      <c r="L309" s="84" t="s">
        <v>108</v>
      </c>
      <c r="M309" s="84"/>
      <c r="O309" s="96" t="str">
        <f>+VLOOKUP(C309,DIRECTORIO!$A$4:$B$1001,2,0)</f>
        <v>MO</v>
      </c>
      <c r="P309" s="96">
        <f>+VLOOKUP(D309,DIRECTORIO!$D$4:$E$1001,2,0)</f>
        <v>8</v>
      </c>
      <c r="Q309" s="96" t="str">
        <f>+VLOOKUP(E309,DIRECTORIO!$F$4:$G$1001,2,0)</f>
        <v>K</v>
      </c>
      <c r="R309" s="96" t="str">
        <f t="shared" si="14"/>
        <v>307-MO-8-K</v>
      </c>
    </row>
    <row r="310" spans="1:18" s="96" customFormat="1" ht="26.25" customHeight="1">
      <c r="A310" s="84">
        <f t="shared" si="13"/>
        <v>308</v>
      </c>
      <c r="B310" s="87" t="str">
        <f t="shared" si="12"/>
        <v>308-MO-8-T</v>
      </c>
      <c r="C310" s="85" t="s">
        <v>6</v>
      </c>
      <c r="D310" s="85" t="s">
        <v>48</v>
      </c>
      <c r="E310" s="85" t="s">
        <v>78</v>
      </c>
      <c r="F310" s="84" t="s">
        <v>1171</v>
      </c>
      <c r="G310" s="84">
        <v>2003</v>
      </c>
      <c r="H310" s="98" t="s">
        <v>1172</v>
      </c>
      <c r="I310" s="84" t="s">
        <v>1173</v>
      </c>
      <c r="J310" s="84" t="s">
        <v>1174</v>
      </c>
      <c r="K310" s="84" t="s">
        <v>1175</v>
      </c>
      <c r="L310" s="84" t="s">
        <v>108</v>
      </c>
      <c r="M310" s="84"/>
      <c r="O310" s="96" t="str">
        <f>+VLOOKUP(C310,DIRECTORIO!$A$4:$B$1001,2,0)</f>
        <v>MO</v>
      </c>
      <c r="P310" s="96">
        <f>+VLOOKUP(D310,DIRECTORIO!$D$4:$E$1001,2,0)</f>
        <v>8</v>
      </c>
      <c r="Q310" s="96" t="str">
        <f>+VLOOKUP(E310,DIRECTORIO!$F$4:$G$1001,2,0)</f>
        <v>T</v>
      </c>
      <c r="R310" s="96" t="str">
        <f t="shared" si="14"/>
        <v>308-MO-8-T</v>
      </c>
    </row>
    <row r="311" spans="1:18" s="96" customFormat="1" ht="26.25" customHeight="1">
      <c r="A311" s="84">
        <f t="shared" si="13"/>
        <v>309</v>
      </c>
      <c r="B311" s="87" t="str">
        <f t="shared" si="12"/>
        <v>309-MO-8-T</v>
      </c>
      <c r="C311" s="85" t="s">
        <v>6</v>
      </c>
      <c r="D311" s="85" t="s">
        <v>48</v>
      </c>
      <c r="E311" s="85" t="s">
        <v>78</v>
      </c>
      <c r="F311" s="84" t="s">
        <v>1176</v>
      </c>
      <c r="G311" s="84">
        <v>2002</v>
      </c>
      <c r="H311" s="98" t="s">
        <v>1177</v>
      </c>
      <c r="I311" s="84" t="s">
        <v>122</v>
      </c>
      <c r="J311" s="84" t="s">
        <v>1178</v>
      </c>
      <c r="K311" s="84" t="s">
        <v>1179</v>
      </c>
      <c r="L311" s="84" t="s">
        <v>108</v>
      </c>
      <c r="M311" s="84"/>
      <c r="O311" s="96" t="str">
        <f>+VLOOKUP(C311,DIRECTORIO!$A$4:$B$1001,2,0)</f>
        <v>MO</v>
      </c>
      <c r="P311" s="96">
        <f>+VLOOKUP(D311,DIRECTORIO!$D$4:$E$1001,2,0)</f>
        <v>8</v>
      </c>
      <c r="Q311" s="96" t="str">
        <f>+VLOOKUP(E311,DIRECTORIO!$F$4:$G$1001,2,0)</f>
        <v>T</v>
      </c>
      <c r="R311" s="96" t="str">
        <f t="shared" si="14"/>
        <v>309-MO-8-T</v>
      </c>
    </row>
    <row r="312" spans="1:18" s="96" customFormat="1" ht="26.25" customHeight="1">
      <c r="A312" s="84">
        <f t="shared" si="13"/>
        <v>310</v>
      </c>
      <c r="B312" s="87" t="str">
        <f t="shared" si="12"/>
        <v>310-MO-8-T</v>
      </c>
      <c r="C312" s="85" t="s">
        <v>6</v>
      </c>
      <c r="D312" s="85" t="s">
        <v>48</v>
      </c>
      <c r="E312" s="85" t="s">
        <v>78</v>
      </c>
      <c r="F312" s="84" t="s">
        <v>1180</v>
      </c>
      <c r="G312" s="84">
        <v>2010</v>
      </c>
      <c r="H312" s="98" t="s">
        <v>1181</v>
      </c>
      <c r="I312" s="84" t="s">
        <v>122</v>
      </c>
      <c r="J312" s="84" t="s">
        <v>1182</v>
      </c>
      <c r="K312" s="84" t="s">
        <v>1183</v>
      </c>
      <c r="L312" s="84" t="s">
        <v>108</v>
      </c>
      <c r="M312" s="84"/>
      <c r="O312" s="96" t="str">
        <f>+VLOOKUP(C312,DIRECTORIO!$A$4:$B$1001,2,0)</f>
        <v>MO</v>
      </c>
      <c r="P312" s="96">
        <f>+VLOOKUP(D312,DIRECTORIO!$D$4:$E$1001,2,0)</f>
        <v>8</v>
      </c>
      <c r="Q312" s="96" t="str">
        <f>+VLOOKUP(E312,DIRECTORIO!$F$4:$G$1001,2,0)</f>
        <v>T</v>
      </c>
      <c r="R312" s="96" t="str">
        <f t="shared" si="14"/>
        <v>310-MO-8-T</v>
      </c>
    </row>
    <row r="313" spans="1:18" s="96" customFormat="1" ht="26.25" customHeight="1">
      <c r="A313" s="91">
        <v>311</v>
      </c>
      <c r="B313" s="93" t="str">
        <f t="shared" si="12"/>
        <v>311-MO-11-K</v>
      </c>
      <c r="C313" s="90" t="s">
        <v>6</v>
      </c>
      <c r="D313" s="90" t="s">
        <v>57</v>
      </c>
      <c r="E313" s="90" t="s">
        <v>27</v>
      </c>
      <c r="F313" s="91" t="s">
        <v>1184</v>
      </c>
      <c r="G313" s="91">
        <v>2009</v>
      </c>
      <c r="H313" s="92" t="s">
        <v>1185</v>
      </c>
      <c r="I313" s="91" t="s">
        <v>122</v>
      </c>
      <c r="J313" s="91" t="s">
        <v>1182</v>
      </c>
      <c r="K313" s="91" t="s">
        <v>1186</v>
      </c>
      <c r="L313" s="91" t="s">
        <v>108</v>
      </c>
      <c r="M313" s="91"/>
      <c r="O313" s="96" t="str">
        <f>+VLOOKUP(C313,DIRECTORIO!$A$4:$B$1001,2,0)</f>
        <v>MO</v>
      </c>
      <c r="P313" s="96">
        <f>+VLOOKUP(D313,DIRECTORIO!$D$4:$E$1001,2,0)</f>
        <v>11</v>
      </c>
      <c r="Q313" s="96" t="str">
        <f>+VLOOKUP(E313,DIRECTORIO!$F$4:$G$1001,2,0)</f>
        <v>K</v>
      </c>
      <c r="R313" s="96" t="str">
        <f t="shared" si="14"/>
        <v>311-MO-11-K</v>
      </c>
    </row>
    <row r="314" spans="1:18" ht="26.25" customHeight="1">
      <c r="A314" s="53">
        <f t="shared" si="13"/>
        <v>312</v>
      </c>
      <c r="B314" s="58" t="str">
        <f t="shared" si="12"/>
        <v>312-MO-8-T</v>
      </c>
      <c r="C314" s="54" t="s">
        <v>6</v>
      </c>
      <c r="D314" s="54" t="s">
        <v>48</v>
      </c>
      <c r="E314" s="54" t="s">
        <v>78</v>
      </c>
      <c r="F314" s="53" t="s">
        <v>1187</v>
      </c>
      <c r="G314" s="53">
        <v>2007</v>
      </c>
      <c r="H314" s="59" t="s">
        <v>1188</v>
      </c>
      <c r="I314" s="53" t="s">
        <v>122</v>
      </c>
      <c r="J314" s="53" t="s">
        <v>1182</v>
      </c>
      <c r="K314" s="53" t="s">
        <v>1189</v>
      </c>
      <c r="L314" s="53" t="s">
        <v>108</v>
      </c>
      <c r="O314" s="7" t="str">
        <f>+VLOOKUP(C314,DIRECTORIO!$A$4:$B$1001,2,0)</f>
        <v>MO</v>
      </c>
      <c r="P314" s="7">
        <f>+VLOOKUP(D314,DIRECTORIO!$D$4:$E$1001,2,0)</f>
        <v>8</v>
      </c>
      <c r="Q314" s="7" t="str">
        <f>+VLOOKUP(E314,DIRECTORIO!$F$4:$G$1001,2,0)</f>
        <v>T</v>
      </c>
      <c r="R314" s="7" t="str">
        <f t="shared" si="14"/>
        <v>312-MO-8-T</v>
      </c>
    </row>
    <row r="315" spans="1:18" ht="26.25" customHeight="1">
      <c r="A315" s="53">
        <f t="shared" si="13"/>
        <v>313</v>
      </c>
      <c r="B315" s="58" t="str">
        <f t="shared" si="12"/>
        <v>313-MO-11-K</v>
      </c>
      <c r="C315" s="54" t="s">
        <v>6</v>
      </c>
      <c r="D315" s="54" t="s">
        <v>57</v>
      </c>
      <c r="E315" s="54" t="s">
        <v>27</v>
      </c>
      <c r="F315" s="53" t="s">
        <v>1190</v>
      </c>
      <c r="G315" s="53">
        <v>2002</v>
      </c>
      <c r="H315" s="59" t="s">
        <v>1191</v>
      </c>
      <c r="I315" s="53" t="s">
        <v>411</v>
      </c>
      <c r="J315" s="53" t="s">
        <v>412</v>
      </c>
      <c r="K315" s="53" t="s">
        <v>1192</v>
      </c>
      <c r="L315" s="53" t="s">
        <v>108</v>
      </c>
      <c r="O315" s="7" t="str">
        <f>+VLOOKUP(C315,DIRECTORIO!$A$4:$B$1001,2,0)</f>
        <v>MO</v>
      </c>
      <c r="P315" s="7">
        <f>+VLOOKUP(D315,DIRECTORIO!$D$4:$E$1001,2,0)</f>
        <v>11</v>
      </c>
      <c r="Q315" s="7" t="str">
        <f>+VLOOKUP(E315,DIRECTORIO!$F$4:$G$1001,2,0)</f>
        <v>K</v>
      </c>
      <c r="R315" s="7" t="str">
        <f t="shared" si="14"/>
        <v>313-MO-11-K</v>
      </c>
    </row>
    <row r="316" spans="1:18" ht="26.25" customHeight="1">
      <c r="A316" s="53">
        <f t="shared" si="13"/>
        <v>314</v>
      </c>
      <c r="B316" s="58" t="str">
        <f t="shared" si="12"/>
        <v>314-MO-11-V</v>
      </c>
      <c r="C316" s="54" t="s">
        <v>6</v>
      </c>
      <c r="D316" s="54" t="s">
        <v>57</v>
      </c>
      <c r="E316" s="54" t="s">
        <v>82</v>
      </c>
      <c r="F316" s="53" t="s">
        <v>1193</v>
      </c>
      <c r="G316" s="53">
        <v>2001</v>
      </c>
      <c r="H316" s="59" t="s">
        <v>1194</v>
      </c>
      <c r="I316" s="53" t="s">
        <v>122</v>
      </c>
      <c r="J316" s="53" t="s">
        <v>1195</v>
      </c>
      <c r="K316" s="53" t="s">
        <v>1196</v>
      </c>
      <c r="L316" s="53" t="s">
        <v>108</v>
      </c>
      <c r="M316" s="60" t="s">
        <v>82</v>
      </c>
      <c r="O316" s="7" t="str">
        <f>+VLOOKUP(C316,DIRECTORIO!$A$4:$B$1001,2,0)</f>
        <v>MO</v>
      </c>
      <c r="P316" s="7">
        <f>+VLOOKUP(D316,DIRECTORIO!$D$4:$E$1001,2,0)</f>
        <v>11</v>
      </c>
      <c r="Q316" s="7" t="str">
        <f>+VLOOKUP(E316,DIRECTORIO!$F$4:$G$1001,2,0)</f>
        <v>V</v>
      </c>
      <c r="R316" s="7" t="str">
        <f t="shared" si="14"/>
        <v>314-MO-11-V</v>
      </c>
    </row>
    <row r="317" spans="1:18" ht="26.25" customHeight="1">
      <c r="A317" s="53">
        <f t="shared" si="13"/>
        <v>315</v>
      </c>
      <c r="B317" s="58" t="str">
        <f t="shared" si="12"/>
        <v>315-MO-6-R</v>
      </c>
      <c r="C317" s="54" t="s">
        <v>6</v>
      </c>
      <c r="D317" s="54" t="s">
        <v>39</v>
      </c>
      <c r="E317" s="54" t="s">
        <v>74</v>
      </c>
      <c r="F317" s="53" t="s">
        <v>1197</v>
      </c>
      <c r="G317" s="53">
        <v>1995</v>
      </c>
      <c r="H317" s="59" t="s">
        <v>1198</v>
      </c>
      <c r="I317" s="53" t="s">
        <v>122</v>
      </c>
      <c r="J317" s="53" t="s">
        <v>1199</v>
      </c>
      <c r="K317" s="53" t="s">
        <v>1200</v>
      </c>
      <c r="L317" s="53" t="s">
        <v>108</v>
      </c>
      <c r="O317" s="7" t="str">
        <f>+VLOOKUP(C317,DIRECTORIO!$A$4:$B$1001,2,0)</f>
        <v>MO</v>
      </c>
      <c r="P317" s="7">
        <f>+VLOOKUP(D317,DIRECTORIO!$D$4:$E$1001,2,0)</f>
        <v>6</v>
      </c>
      <c r="Q317" s="7" t="str">
        <f>+VLOOKUP(E317,DIRECTORIO!$F$4:$G$1001,2,0)</f>
        <v>R</v>
      </c>
      <c r="R317" s="7" t="str">
        <f t="shared" si="14"/>
        <v>315-MO-6-R</v>
      </c>
    </row>
    <row r="318" spans="1:18" ht="26.25" customHeight="1">
      <c r="A318" s="53">
        <f t="shared" si="13"/>
        <v>316</v>
      </c>
      <c r="B318" s="58" t="str">
        <f t="shared" si="12"/>
        <v>316-MO-2-R</v>
      </c>
      <c r="C318" s="54" t="s">
        <v>6</v>
      </c>
      <c r="D318" s="54" t="s">
        <v>15</v>
      </c>
      <c r="E318" s="54" t="s">
        <v>74</v>
      </c>
      <c r="F318" s="53" t="s">
        <v>1201</v>
      </c>
      <c r="G318" s="53">
        <v>2007</v>
      </c>
      <c r="H318" s="59" t="s">
        <v>1202</v>
      </c>
      <c r="I318" s="53" t="s">
        <v>538</v>
      </c>
      <c r="J318" s="53" t="s">
        <v>1203</v>
      </c>
      <c r="K318" s="53" t="s">
        <v>1204</v>
      </c>
      <c r="L318" s="53" t="s">
        <v>108</v>
      </c>
      <c r="O318" s="7" t="str">
        <f>+VLOOKUP(C318,DIRECTORIO!$A$4:$B$1001,2,0)</f>
        <v>MO</v>
      </c>
      <c r="P318" s="7">
        <f>+VLOOKUP(D318,DIRECTORIO!$D$4:$E$1001,2,0)</f>
        <v>2</v>
      </c>
      <c r="Q318" s="7" t="str">
        <f>+VLOOKUP(E318,DIRECTORIO!$F$4:$G$1001,2,0)</f>
        <v>R</v>
      </c>
      <c r="R318" s="7" t="str">
        <f t="shared" si="14"/>
        <v>316-MO-2-R</v>
      </c>
    </row>
    <row r="319" spans="1:18" ht="26.25" customHeight="1">
      <c r="A319" s="53">
        <f t="shared" si="13"/>
        <v>317</v>
      </c>
      <c r="B319" s="58" t="str">
        <f t="shared" si="12"/>
        <v>317-MO-6-B</v>
      </c>
      <c r="C319" s="54" t="s">
        <v>6</v>
      </c>
      <c r="D319" s="54" t="s">
        <v>39</v>
      </c>
      <c r="E319" s="54" t="s">
        <v>16</v>
      </c>
      <c r="F319" s="53" t="s">
        <v>1205</v>
      </c>
      <c r="G319" s="53">
        <v>2002</v>
      </c>
      <c r="H319" s="59" t="s">
        <v>1206</v>
      </c>
      <c r="I319" s="53" t="s">
        <v>116</v>
      </c>
      <c r="J319" s="53" t="s">
        <v>1207</v>
      </c>
      <c r="K319" s="53" t="s">
        <v>1208</v>
      </c>
      <c r="L319" s="53" t="s">
        <v>108</v>
      </c>
      <c r="O319" s="7" t="str">
        <f>+VLOOKUP(C319,DIRECTORIO!$A$4:$B$1001,2,0)</f>
        <v>MO</v>
      </c>
      <c r="P319" s="7">
        <f>+VLOOKUP(D319,DIRECTORIO!$D$4:$E$1001,2,0)</f>
        <v>6</v>
      </c>
      <c r="Q319" s="7" t="str">
        <f>+VLOOKUP(E319,DIRECTORIO!$F$4:$G$1001,2,0)</f>
        <v>B</v>
      </c>
      <c r="R319" s="7" t="str">
        <f t="shared" si="14"/>
        <v>317-MO-6-B</v>
      </c>
    </row>
    <row r="320" spans="1:18" ht="26.25" customHeight="1">
      <c r="A320" s="53">
        <f t="shared" si="13"/>
        <v>318</v>
      </c>
      <c r="B320" s="58" t="str">
        <f t="shared" si="12"/>
        <v>318-MO-3-R</v>
      </c>
      <c r="C320" s="54" t="s">
        <v>6</v>
      </c>
      <c r="D320" s="54" t="s">
        <v>21</v>
      </c>
      <c r="E320" s="54" t="s">
        <v>74</v>
      </c>
      <c r="F320" s="53" t="s">
        <v>1209</v>
      </c>
      <c r="G320" s="53">
        <v>1999</v>
      </c>
      <c r="H320" s="59" t="s">
        <v>1210</v>
      </c>
      <c r="I320" s="53" t="s">
        <v>116</v>
      </c>
      <c r="J320" s="53" t="s">
        <v>1211</v>
      </c>
      <c r="K320" s="53" t="s">
        <v>1212</v>
      </c>
      <c r="L320" s="53" t="s">
        <v>108</v>
      </c>
      <c r="O320" s="7" t="str">
        <f>+VLOOKUP(C320,DIRECTORIO!$A$4:$B$1001,2,0)</f>
        <v>MO</v>
      </c>
      <c r="P320" s="7">
        <f>+VLOOKUP(D320,DIRECTORIO!$D$4:$E$1001,2,0)</f>
        <v>3</v>
      </c>
      <c r="Q320" s="7" t="str">
        <f>+VLOOKUP(E320,DIRECTORIO!$F$4:$G$1001,2,0)</f>
        <v>R</v>
      </c>
      <c r="R320" s="7" t="str">
        <f t="shared" si="14"/>
        <v>318-MO-3-R</v>
      </c>
    </row>
    <row r="321" spans="1:18" ht="26.25" customHeight="1">
      <c r="A321" s="53">
        <f t="shared" si="13"/>
        <v>319</v>
      </c>
      <c r="B321" s="58" t="str">
        <f t="shared" si="12"/>
        <v>319-MO-11-V</v>
      </c>
      <c r="C321" s="54" t="s">
        <v>6</v>
      </c>
      <c r="D321" s="54" t="s">
        <v>57</v>
      </c>
      <c r="E321" s="54" t="s">
        <v>82</v>
      </c>
      <c r="F321" s="53" t="s">
        <v>1213</v>
      </c>
      <c r="G321" s="53">
        <v>1999</v>
      </c>
      <c r="H321" s="59" t="s">
        <v>1214</v>
      </c>
      <c r="I321" s="53" t="s">
        <v>634</v>
      </c>
      <c r="J321" s="53" t="s">
        <v>248</v>
      </c>
      <c r="K321" s="53" t="s">
        <v>1215</v>
      </c>
      <c r="L321" s="53" t="s">
        <v>108</v>
      </c>
      <c r="M321" s="60" t="s">
        <v>82</v>
      </c>
      <c r="O321" s="7" t="str">
        <f>+VLOOKUP(C321,DIRECTORIO!$A$4:$B$1001,2,0)</f>
        <v>MO</v>
      </c>
      <c r="P321" s="7">
        <f>+VLOOKUP(D321,DIRECTORIO!$D$4:$E$1001,2,0)</f>
        <v>11</v>
      </c>
      <c r="Q321" s="7" t="str">
        <f>+VLOOKUP(E321,DIRECTORIO!$F$4:$G$1001,2,0)</f>
        <v>V</v>
      </c>
      <c r="R321" s="7" t="str">
        <f t="shared" si="14"/>
        <v>319-MO-11-V</v>
      </c>
    </row>
    <row r="322" spans="1:18" ht="26.25" customHeight="1">
      <c r="A322" s="53">
        <f t="shared" si="13"/>
        <v>320</v>
      </c>
      <c r="B322" s="58" t="str">
        <f t="shared" si="12"/>
        <v>320-MO-12-R</v>
      </c>
      <c r="C322" s="54" t="s">
        <v>6</v>
      </c>
      <c r="D322" s="54" t="s">
        <v>59</v>
      </c>
      <c r="E322" s="54" t="s">
        <v>74</v>
      </c>
      <c r="F322" s="53" t="s">
        <v>1216</v>
      </c>
      <c r="G322" s="53">
        <v>2008</v>
      </c>
      <c r="H322" s="59" t="s">
        <v>1217</v>
      </c>
      <c r="I322" s="53" t="s">
        <v>1218</v>
      </c>
      <c r="J322" s="53" t="s">
        <v>1219</v>
      </c>
      <c r="K322" s="53" t="s">
        <v>1220</v>
      </c>
      <c r="L322" s="53" t="s">
        <v>108</v>
      </c>
      <c r="M322" s="60" t="s">
        <v>1221</v>
      </c>
      <c r="O322" s="7" t="str">
        <f>+VLOOKUP(C322,DIRECTORIO!$A$4:$B$1001,2,0)</f>
        <v>MO</v>
      </c>
      <c r="P322" s="7">
        <f>+VLOOKUP(D322,DIRECTORIO!$D$4:$E$1001,2,0)</f>
        <v>12</v>
      </c>
      <c r="Q322" s="7" t="str">
        <f>+VLOOKUP(E322,DIRECTORIO!$F$4:$G$1001,2,0)</f>
        <v>R</v>
      </c>
      <c r="R322" s="7" t="str">
        <f t="shared" si="14"/>
        <v>320-MO-12-R</v>
      </c>
    </row>
    <row r="323" spans="1:18" ht="26.25" customHeight="1">
      <c r="A323" s="53">
        <f t="shared" si="13"/>
        <v>321</v>
      </c>
      <c r="B323" s="58" t="str">
        <f t="shared" ref="B323:B386" si="15">+IF(R323=0,"",R323)</f>
        <v>321-MO-3-R</v>
      </c>
      <c r="C323" s="54" t="s">
        <v>6</v>
      </c>
      <c r="D323" s="54" t="s">
        <v>21</v>
      </c>
      <c r="E323" s="54" t="s">
        <v>74</v>
      </c>
      <c r="F323" s="53" t="s">
        <v>400</v>
      </c>
      <c r="G323" s="53">
        <v>2010</v>
      </c>
      <c r="H323" s="59" t="s">
        <v>1222</v>
      </c>
      <c r="I323" s="53" t="s">
        <v>1223</v>
      </c>
      <c r="J323" s="53" t="s">
        <v>402</v>
      </c>
      <c r="K323" s="53" t="s">
        <v>1224</v>
      </c>
      <c r="L323" s="53" t="s">
        <v>108</v>
      </c>
      <c r="M323" s="66"/>
      <c r="O323" s="7" t="str">
        <f>+VLOOKUP(C323,DIRECTORIO!$A$4:$B$1001,2,0)</f>
        <v>MO</v>
      </c>
      <c r="P323" s="7">
        <f>+VLOOKUP(D323,DIRECTORIO!$D$4:$E$1001,2,0)</f>
        <v>3</v>
      </c>
      <c r="Q323" s="7" t="str">
        <f>+VLOOKUP(E323,DIRECTORIO!$F$4:$G$1001,2,0)</f>
        <v>R</v>
      </c>
      <c r="R323" s="7" t="str">
        <f t="shared" si="14"/>
        <v>321-MO-3-R</v>
      </c>
    </row>
    <row r="324" spans="1:18" ht="26.25" customHeight="1">
      <c r="A324" s="53">
        <f t="shared" ref="A324:A387" si="16">+A323+1</f>
        <v>322</v>
      </c>
      <c r="B324" s="58" t="str">
        <f t="shared" si="15"/>
        <v>322-MO-11-V</v>
      </c>
      <c r="C324" s="54" t="s">
        <v>6</v>
      </c>
      <c r="D324" s="54" t="s">
        <v>57</v>
      </c>
      <c r="E324" s="54" t="s">
        <v>82</v>
      </c>
      <c r="F324" s="53" t="s">
        <v>1225</v>
      </c>
      <c r="G324" s="53">
        <v>2001</v>
      </c>
      <c r="H324" s="59" t="s">
        <v>1226</v>
      </c>
      <c r="I324" s="53" t="s">
        <v>634</v>
      </c>
      <c r="J324" s="53" t="s">
        <v>248</v>
      </c>
      <c r="K324" s="53" t="s">
        <v>1227</v>
      </c>
      <c r="L324" s="53" t="s">
        <v>108</v>
      </c>
      <c r="M324" s="60" t="s">
        <v>82</v>
      </c>
      <c r="O324" s="7" t="str">
        <f>+VLOOKUP(C324,DIRECTORIO!$A$4:$B$1001,2,0)</f>
        <v>MO</v>
      </c>
      <c r="P324" s="7">
        <f>+VLOOKUP(D324,DIRECTORIO!$D$4:$E$1001,2,0)</f>
        <v>11</v>
      </c>
      <c r="Q324" s="7" t="str">
        <f>+VLOOKUP(E324,DIRECTORIO!$F$4:$G$1001,2,0)</f>
        <v>V</v>
      </c>
      <c r="R324" s="7" t="str">
        <f t="shared" ref="R324:R387" si="17">+CONCATENATE(A324,"-",O324,"-",P324,"-",Q324)</f>
        <v>322-MO-11-V</v>
      </c>
    </row>
    <row r="325" spans="1:18" ht="26.25" customHeight="1">
      <c r="A325" s="53">
        <f t="shared" si="16"/>
        <v>323</v>
      </c>
      <c r="B325" s="58" t="str">
        <f t="shared" si="15"/>
        <v>323-MO-6-C</v>
      </c>
      <c r="C325" s="54" t="s">
        <v>6</v>
      </c>
      <c r="D325" s="54" t="s">
        <v>39</v>
      </c>
      <c r="E325" s="54" t="s">
        <v>22</v>
      </c>
      <c r="F325" s="53" t="s">
        <v>1228</v>
      </c>
      <c r="G325" s="53">
        <v>2005</v>
      </c>
      <c r="H325" s="59" t="s">
        <v>1229</v>
      </c>
      <c r="I325" s="53" t="s">
        <v>122</v>
      </c>
      <c r="J325" s="53" t="s">
        <v>1230</v>
      </c>
      <c r="K325" s="53" t="s">
        <v>1231</v>
      </c>
      <c r="L325" s="53" t="s">
        <v>108</v>
      </c>
      <c r="O325" s="7" t="str">
        <f>+VLOOKUP(C325,DIRECTORIO!$A$4:$B$1001,2,0)</f>
        <v>MO</v>
      </c>
      <c r="P325" s="7">
        <f>+VLOOKUP(D325,DIRECTORIO!$D$4:$E$1001,2,0)</f>
        <v>6</v>
      </c>
      <c r="Q325" s="7" t="str">
        <f>+VLOOKUP(E325,DIRECTORIO!$F$4:$G$1001,2,0)</f>
        <v>C</v>
      </c>
      <c r="R325" s="7" t="str">
        <f t="shared" si="17"/>
        <v>323-MO-6-C</v>
      </c>
    </row>
    <row r="326" spans="1:18" ht="26.25" customHeight="1">
      <c r="A326" s="53">
        <f t="shared" si="16"/>
        <v>324</v>
      </c>
      <c r="B326" s="58" t="str">
        <f t="shared" si="15"/>
        <v>324-MO-3-F</v>
      </c>
      <c r="C326" s="54" t="s">
        <v>6</v>
      </c>
      <c r="D326" s="54" t="s">
        <v>21</v>
      </c>
      <c r="E326" s="54" t="s">
        <v>40</v>
      </c>
      <c r="F326" s="53" t="s">
        <v>1232</v>
      </c>
      <c r="G326" s="53">
        <v>2003</v>
      </c>
      <c r="H326" s="59" t="s">
        <v>1233</v>
      </c>
      <c r="I326" s="53" t="s">
        <v>122</v>
      </c>
      <c r="J326" s="53" t="s">
        <v>1199</v>
      </c>
      <c r="K326" s="53" t="s">
        <v>1234</v>
      </c>
      <c r="L326" s="53" t="s">
        <v>108</v>
      </c>
      <c r="O326" s="7" t="str">
        <f>+VLOOKUP(C326,DIRECTORIO!$A$4:$B$1001,2,0)</f>
        <v>MO</v>
      </c>
      <c r="P326" s="7">
        <f>+VLOOKUP(D326,DIRECTORIO!$D$4:$E$1001,2,0)</f>
        <v>3</v>
      </c>
      <c r="Q326" s="7" t="str">
        <f>+VLOOKUP(E326,DIRECTORIO!$F$4:$G$1001,2,0)</f>
        <v>F</v>
      </c>
      <c r="R326" s="7" t="str">
        <f t="shared" si="17"/>
        <v>324-MO-3-F</v>
      </c>
    </row>
    <row r="327" spans="1:18" ht="26.25" customHeight="1">
      <c r="A327" s="53">
        <f t="shared" si="16"/>
        <v>325</v>
      </c>
      <c r="B327" s="58" t="str">
        <f t="shared" si="15"/>
        <v>325-MO-3-R</v>
      </c>
      <c r="C327" s="54" t="s">
        <v>6</v>
      </c>
      <c r="D327" s="54" t="s">
        <v>21</v>
      </c>
      <c r="E327" s="54" t="s">
        <v>74</v>
      </c>
      <c r="F327" s="53" t="s">
        <v>1235</v>
      </c>
      <c r="G327" s="53">
        <v>1998</v>
      </c>
      <c r="H327" s="59" t="s">
        <v>1236</v>
      </c>
      <c r="I327" s="53" t="s">
        <v>122</v>
      </c>
      <c r="J327" s="53" t="s">
        <v>1237</v>
      </c>
      <c r="K327" s="53" t="s">
        <v>1238</v>
      </c>
      <c r="L327" s="53" t="s">
        <v>108</v>
      </c>
      <c r="M327" s="66"/>
      <c r="O327" s="7" t="str">
        <f>+VLOOKUP(C327,DIRECTORIO!$A$4:$B$1001,2,0)</f>
        <v>MO</v>
      </c>
      <c r="P327" s="7">
        <f>+VLOOKUP(D327,DIRECTORIO!$D$4:$E$1001,2,0)</f>
        <v>3</v>
      </c>
      <c r="Q327" s="7" t="str">
        <f>+VLOOKUP(E327,DIRECTORIO!$F$4:$G$1001,2,0)</f>
        <v>R</v>
      </c>
      <c r="R327" s="7" t="str">
        <f t="shared" si="17"/>
        <v>325-MO-3-R</v>
      </c>
    </row>
    <row r="328" spans="1:18" ht="26.25" customHeight="1">
      <c r="A328" s="53">
        <f t="shared" si="16"/>
        <v>326</v>
      </c>
      <c r="B328" s="58" t="str">
        <f t="shared" si="15"/>
        <v>326-MO-3-R</v>
      </c>
      <c r="C328" s="54" t="s">
        <v>6</v>
      </c>
      <c r="D328" s="54" t="s">
        <v>21</v>
      </c>
      <c r="E328" s="54" t="s">
        <v>74</v>
      </c>
      <c r="F328" s="53" t="s">
        <v>1239</v>
      </c>
      <c r="G328" s="53">
        <v>2000</v>
      </c>
      <c r="H328" s="59" t="s">
        <v>1240</v>
      </c>
      <c r="I328" s="53" t="s">
        <v>1241</v>
      </c>
      <c r="J328" s="53" t="s">
        <v>1242</v>
      </c>
      <c r="K328" s="53" t="s">
        <v>1243</v>
      </c>
      <c r="L328" s="53" t="s">
        <v>108</v>
      </c>
      <c r="O328" s="7" t="str">
        <f>+VLOOKUP(C328,DIRECTORIO!$A$4:$B$1001,2,0)</f>
        <v>MO</v>
      </c>
      <c r="P328" s="7">
        <f>+VLOOKUP(D328,DIRECTORIO!$D$4:$E$1001,2,0)</f>
        <v>3</v>
      </c>
      <c r="Q328" s="7" t="str">
        <f>+VLOOKUP(E328,DIRECTORIO!$F$4:$G$1001,2,0)</f>
        <v>R</v>
      </c>
      <c r="R328" s="7" t="str">
        <f t="shared" si="17"/>
        <v>326-MO-3-R</v>
      </c>
    </row>
    <row r="329" spans="1:18" ht="26.25" customHeight="1">
      <c r="A329" s="53">
        <f t="shared" si="16"/>
        <v>327</v>
      </c>
      <c r="B329" s="58" t="str">
        <f t="shared" si="15"/>
        <v>327-SE-3-R</v>
      </c>
      <c r="C329" s="54" t="s">
        <v>12</v>
      </c>
      <c r="D329" s="54" t="s">
        <v>21</v>
      </c>
      <c r="E329" s="54" t="s">
        <v>74</v>
      </c>
      <c r="F329" s="53" t="s">
        <v>150</v>
      </c>
      <c r="G329" s="53">
        <v>1995</v>
      </c>
      <c r="H329" s="59" t="s">
        <v>1244</v>
      </c>
      <c r="I329" s="53" t="s">
        <v>122</v>
      </c>
      <c r="J329" s="53" t="s">
        <v>1245</v>
      </c>
      <c r="K329" s="53" t="s">
        <v>113</v>
      </c>
      <c r="L329" s="53" t="s">
        <v>108</v>
      </c>
      <c r="O329" s="7" t="str">
        <f>+VLOOKUP(C329,DIRECTORIO!$A$4:$B$1001,2,0)</f>
        <v>SE</v>
      </c>
      <c r="P329" s="7">
        <f>+VLOOKUP(D329,DIRECTORIO!$D$4:$E$1001,2,0)</f>
        <v>3</v>
      </c>
      <c r="Q329" s="7" t="str">
        <f>+VLOOKUP(E329,DIRECTORIO!$F$4:$G$1001,2,0)</f>
        <v>R</v>
      </c>
      <c r="R329" s="7" t="str">
        <f t="shared" si="17"/>
        <v>327-SE-3-R</v>
      </c>
    </row>
    <row r="330" spans="1:18" ht="26.25" customHeight="1">
      <c r="A330" s="53">
        <f t="shared" si="16"/>
        <v>328</v>
      </c>
      <c r="B330" s="58" t="str">
        <f t="shared" si="15"/>
        <v>328-SE-3-R</v>
      </c>
      <c r="C330" s="54" t="s">
        <v>12</v>
      </c>
      <c r="D330" s="54" t="s">
        <v>21</v>
      </c>
      <c r="E330" s="54" t="s">
        <v>74</v>
      </c>
      <c r="F330" s="53" t="s">
        <v>150</v>
      </c>
      <c r="G330" s="53">
        <v>1996</v>
      </c>
      <c r="H330" s="59" t="s">
        <v>1246</v>
      </c>
      <c r="I330" s="53" t="s">
        <v>122</v>
      </c>
      <c r="J330" s="53" t="s">
        <v>1245</v>
      </c>
      <c r="K330" s="53" t="s">
        <v>113</v>
      </c>
      <c r="L330" s="53" t="s">
        <v>108</v>
      </c>
      <c r="O330" s="7" t="str">
        <f>+VLOOKUP(C330,DIRECTORIO!$A$4:$B$1001,2,0)</f>
        <v>SE</v>
      </c>
      <c r="P330" s="7">
        <f>+VLOOKUP(D330,DIRECTORIO!$D$4:$E$1001,2,0)</f>
        <v>3</v>
      </c>
      <c r="Q330" s="7" t="str">
        <f>+VLOOKUP(E330,DIRECTORIO!$F$4:$G$1001,2,0)</f>
        <v>R</v>
      </c>
      <c r="R330" s="7" t="str">
        <f t="shared" si="17"/>
        <v>328-SE-3-R</v>
      </c>
    </row>
    <row r="331" spans="1:18" ht="26.25" customHeight="1">
      <c r="A331" s="53">
        <f t="shared" si="16"/>
        <v>329</v>
      </c>
      <c r="B331" s="58" t="str">
        <f t="shared" si="15"/>
        <v>329-SE-3-R</v>
      </c>
      <c r="C331" s="54" t="s">
        <v>12</v>
      </c>
      <c r="D331" s="54" t="s">
        <v>21</v>
      </c>
      <c r="E331" s="54" t="s">
        <v>74</v>
      </c>
      <c r="F331" s="53" t="s">
        <v>150</v>
      </c>
      <c r="G331" s="53">
        <v>1997</v>
      </c>
      <c r="H331" s="59" t="s">
        <v>1247</v>
      </c>
      <c r="I331" s="53" t="s">
        <v>122</v>
      </c>
      <c r="J331" s="53" t="s">
        <v>1245</v>
      </c>
      <c r="K331" s="53" t="s">
        <v>113</v>
      </c>
      <c r="L331" s="53" t="s">
        <v>108</v>
      </c>
      <c r="O331" s="7" t="str">
        <f>+VLOOKUP(C331,DIRECTORIO!$A$4:$B$1001,2,0)</f>
        <v>SE</v>
      </c>
      <c r="P331" s="7">
        <f>+VLOOKUP(D331,DIRECTORIO!$D$4:$E$1001,2,0)</f>
        <v>3</v>
      </c>
      <c r="Q331" s="7" t="str">
        <f>+VLOOKUP(E331,DIRECTORIO!$F$4:$G$1001,2,0)</f>
        <v>R</v>
      </c>
      <c r="R331" s="7" t="str">
        <f t="shared" si="17"/>
        <v>329-SE-3-R</v>
      </c>
    </row>
    <row r="332" spans="1:18" ht="26.25" customHeight="1">
      <c r="A332" s="53">
        <f t="shared" si="16"/>
        <v>330</v>
      </c>
      <c r="B332" s="58" t="str">
        <f t="shared" si="15"/>
        <v>330-SE-3-R</v>
      </c>
      <c r="C332" s="54" t="s">
        <v>12</v>
      </c>
      <c r="D332" s="54" t="s">
        <v>21</v>
      </c>
      <c r="E332" s="54" t="s">
        <v>74</v>
      </c>
      <c r="F332" s="53" t="s">
        <v>150</v>
      </c>
      <c r="G332" s="53">
        <v>1998</v>
      </c>
      <c r="H332" s="59" t="s">
        <v>1248</v>
      </c>
      <c r="I332" s="53" t="s">
        <v>122</v>
      </c>
      <c r="J332" s="53" t="s">
        <v>1245</v>
      </c>
      <c r="K332" s="53" t="s">
        <v>113</v>
      </c>
      <c r="L332" s="53" t="s">
        <v>108</v>
      </c>
      <c r="O332" s="7" t="str">
        <f>+VLOOKUP(C332,DIRECTORIO!$A$4:$B$1001,2,0)</f>
        <v>SE</v>
      </c>
      <c r="P332" s="7">
        <f>+VLOOKUP(D332,DIRECTORIO!$D$4:$E$1001,2,0)</f>
        <v>3</v>
      </c>
      <c r="Q332" s="7" t="str">
        <f>+VLOOKUP(E332,DIRECTORIO!$F$4:$G$1001,2,0)</f>
        <v>R</v>
      </c>
      <c r="R332" s="7" t="str">
        <f t="shared" si="17"/>
        <v>330-SE-3-R</v>
      </c>
    </row>
    <row r="333" spans="1:18" ht="26.25" customHeight="1">
      <c r="A333" s="53">
        <f t="shared" si="16"/>
        <v>331</v>
      </c>
      <c r="B333" s="58" t="str">
        <f t="shared" si="15"/>
        <v>331-SE-3-R</v>
      </c>
      <c r="C333" s="54" t="s">
        <v>12</v>
      </c>
      <c r="D333" s="54" t="s">
        <v>21</v>
      </c>
      <c r="E333" s="54" t="s">
        <v>74</v>
      </c>
      <c r="F333" s="53" t="s">
        <v>150</v>
      </c>
      <c r="G333" s="53">
        <v>2006</v>
      </c>
      <c r="H333" s="59" t="s">
        <v>1249</v>
      </c>
      <c r="I333" s="53" t="s">
        <v>122</v>
      </c>
      <c r="J333" s="53" t="s">
        <v>1245</v>
      </c>
      <c r="K333" s="53" t="s">
        <v>113</v>
      </c>
      <c r="L333" s="53" t="s">
        <v>108</v>
      </c>
      <c r="O333" s="7" t="str">
        <f>+VLOOKUP(C333,DIRECTORIO!$A$4:$B$1001,2,0)</f>
        <v>SE</v>
      </c>
      <c r="P333" s="7">
        <f>+VLOOKUP(D333,DIRECTORIO!$D$4:$E$1001,2,0)</f>
        <v>3</v>
      </c>
      <c r="Q333" s="7" t="str">
        <f>+VLOOKUP(E333,DIRECTORIO!$F$4:$G$1001,2,0)</f>
        <v>R</v>
      </c>
      <c r="R333" s="7" t="str">
        <f t="shared" si="17"/>
        <v>331-SE-3-R</v>
      </c>
    </row>
    <row r="334" spans="1:18" ht="26.25" customHeight="1">
      <c r="A334" s="53">
        <f t="shared" si="16"/>
        <v>332</v>
      </c>
      <c r="B334" s="58" t="str">
        <f t="shared" si="15"/>
        <v>332-MO-14-R</v>
      </c>
      <c r="C334" s="54" t="s">
        <v>6</v>
      </c>
      <c r="D334" s="54" t="s">
        <v>28</v>
      </c>
      <c r="E334" s="54" t="s">
        <v>74</v>
      </c>
      <c r="F334" s="53" t="s">
        <v>1250</v>
      </c>
      <c r="G334" s="53">
        <v>2008</v>
      </c>
      <c r="H334" s="59" t="s">
        <v>1251</v>
      </c>
      <c r="I334" s="53" t="s">
        <v>156</v>
      </c>
      <c r="J334" s="53" t="s">
        <v>321</v>
      </c>
      <c r="K334" s="53" t="s">
        <v>690</v>
      </c>
      <c r="L334" s="53" t="s">
        <v>108</v>
      </c>
      <c r="O334" s="7" t="str">
        <f>+VLOOKUP(C334,DIRECTORIO!$A$4:$B$1001,2,0)</f>
        <v>MO</v>
      </c>
      <c r="P334" s="7">
        <f>+VLOOKUP(D334,DIRECTORIO!$D$4:$E$1001,2,0)</f>
        <v>14</v>
      </c>
      <c r="Q334" s="7" t="str">
        <f>+VLOOKUP(E334,DIRECTORIO!$F$4:$G$1001,2,0)</f>
        <v>R</v>
      </c>
      <c r="R334" s="7" t="str">
        <f t="shared" si="17"/>
        <v>332-MO-14-R</v>
      </c>
    </row>
    <row r="335" spans="1:18" ht="26.25" customHeight="1">
      <c r="A335" s="53">
        <f t="shared" si="16"/>
        <v>333</v>
      </c>
      <c r="B335" s="58" t="str">
        <f t="shared" si="15"/>
        <v>333-MO-14-R</v>
      </c>
      <c r="C335" s="54" t="s">
        <v>6</v>
      </c>
      <c r="D335" s="54" t="s">
        <v>28</v>
      </c>
      <c r="E335" s="54" t="s">
        <v>74</v>
      </c>
      <c r="F335" s="53" t="s">
        <v>1250</v>
      </c>
      <c r="G335" s="53">
        <v>2008</v>
      </c>
      <c r="H335" s="59" t="s">
        <v>1252</v>
      </c>
      <c r="I335" s="53" t="s">
        <v>156</v>
      </c>
      <c r="J335" s="53" t="s">
        <v>321</v>
      </c>
      <c r="K335" s="53" t="s">
        <v>690</v>
      </c>
      <c r="L335" s="53" t="s">
        <v>108</v>
      </c>
      <c r="O335" s="7" t="str">
        <f>+VLOOKUP(C335,DIRECTORIO!$A$4:$B$1001,2,0)</f>
        <v>MO</v>
      </c>
      <c r="P335" s="7">
        <f>+VLOOKUP(D335,DIRECTORIO!$D$4:$E$1001,2,0)</f>
        <v>14</v>
      </c>
      <c r="Q335" s="7" t="str">
        <f>+VLOOKUP(E335,DIRECTORIO!$F$4:$G$1001,2,0)</f>
        <v>R</v>
      </c>
      <c r="R335" s="7" t="str">
        <f t="shared" si="17"/>
        <v>333-MO-14-R</v>
      </c>
    </row>
    <row r="336" spans="1:18" ht="26.25" customHeight="1">
      <c r="A336" s="53">
        <f t="shared" si="16"/>
        <v>334</v>
      </c>
      <c r="B336" s="58" t="str">
        <f t="shared" si="15"/>
        <v>334-MO-14-R</v>
      </c>
      <c r="C336" s="54" t="s">
        <v>6</v>
      </c>
      <c r="D336" s="54" t="s">
        <v>28</v>
      </c>
      <c r="E336" s="54" t="s">
        <v>74</v>
      </c>
      <c r="F336" s="53" t="s">
        <v>1250</v>
      </c>
      <c r="G336" s="53">
        <v>2009</v>
      </c>
      <c r="H336" s="59" t="s">
        <v>1253</v>
      </c>
      <c r="I336" s="53" t="s">
        <v>156</v>
      </c>
      <c r="J336" s="53" t="s">
        <v>321</v>
      </c>
      <c r="K336" s="53" t="s">
        <v>690</v>
      </c>
      <c r="L336" s="53" t="s">
        <v>108</v>
      </c>
      <c r="O336" s="7" t="str">
        <f>+VLOOKUP(C336,DIRECTORIO!$A$4:$B$1001,2,0)</f>
        <v>MO</v>
      </c>
      <c r="P336" s="7">
        <f>+VLOOKUP(D336,DIRECTORIO!$D$4:$E$1001,2,0)</f>
        <v>14</v>
      </c>
      <c r="Q336" s="7" t="str">
        <f>+VLOOKUP(E336,DIRECTORIO!$F$4:$G$1001,2,0)</f>
        <v>R</v>
      </c>
      <c r="R336" s="7" t="str">
        <f t="shared" si="17"/>
        <v>334-MO-14-R</v>
      </c>
    </row>
    <row r="337" spans="1:18" ht="26.25" customHeight="1">
      <c r="A337" s="53">
        <f t="shared" si="16"/>
        <v>335</v>
      </c>
      <c r="B337" s="58" t="str">
        <f t="shared" si="15"/>
        <v>335-MO-14-R</v>
      </c>
      <c r="C337" s="54" t="s">
        <v>6</v>
      </c>
      <c r="D337" s="54" t="s">
        <v>28</v>
      </c>
      <c r="E337" s="54" t="s">
        <v>74</v>
      </c>
      <c r="F337" s="53" t="s">
        <v>1250</v>
      </c>
      <c r="G337" s="53">
        <v>2009</v>
      </c>
      <c r="H337" s="59" t="s">
        <v>1254</v>
      </c>
      <c r="I337" s="53" t="s">
        <v>156</v>
      </c>
      <c r="J337" s="53" t="s">
        <v>321</v>
      </c>
      <c r="K337" s="53" t="s">
        <v>690</v>
      </c>
      <c r="L337" s="53" t="s">
        <v>108</v>
      </c>
      <c r="O337" s="7" t="str">
        <f>+VLOOKUP(C337,DIRECTORIO!$A$4:$B$1001,2,0)</f>
        <v>MO</v>
      </c>
      <c r="P337" s="7">
        <f>+VLOOKUP(D337,DIRECTORIO!$D$4:$E$1001,2,0)</f>
        <v>14</v>
      </c>
      <c r="Q337" s="7" t="str">
        <f>+VLOOKUP(E337,DIRECTORIO!$F$4:$G$1001,2,0)</f>
        <v>R</v>
      </c>
      <c r="R337" s="7" t="str">
        <f t="shared" si="17"/>
        <v>335-MO-14-R</v>
      </c>
    </row>
    <row r="338" spans="1:18" ht="26.25" customHeight="1">
      <c r="A338" s="53">
        <f t="shared" si="16"/>
        <v>336</v>
      </c>
      <c r="B338" s="58" t="str">
        <f t="shared" si="15"/>
        <v>336-MO-14-R</v>
      </c>
      <c r="C338" s="54" t="s">
        <v>6</v>
      </c>
      <c r="D338" s="54" t="s">
        <v>28</v>
      </c>
      <c r="E338" s="54" t="s">
        <v>74</v>
      </c>
      <c r="F338" s="53" t="s">
        <v>1250</v>
      </c>
      <c r="G338" s="53">
        <v>2010</v>
      </c>
      <c r="H338" s="59" t="s">
        <v>689</v>
      </c>
      <c r="I338" s="53" t="s">
        <v>156</v>
      </c>
      <c r="J338" s="53" t="s">
        <v>321</v>
      </c>
      <c r="K338" s="53" t="s">
        <v>690</v>
      </c>
      <c r="L338" s="53" t="s">
        <v>108</v>
      </c>
      <c r="O338" s="7" t="str">
        <f>+VLOOKUP(C338,DIRECTORIO!$A$4:$B$1001,2,0)</f>
        <v>MO</v>
      </c>
      <c r="P338" s="7">
        <f>+VLOOKUP(D338,DIRECTORIO!$D$4:$E$1001,2,0)</f>
        <v>14</v>
      </c>
      <c r="Q338" s="7" t="str">
        <f>+VLOOKUP(E338,DIRECTORIO!$F$4:$G$1001,2,0)</f>
        <v>R</v>
      </c>
      <c r="R338" s="7" t="str">
        <f t="shared" si="17"/>
        <v>336-MO-14-R</v>
      </c>
    </row>
    <row r="339" spans="1:18" ht="26.25" customHeight="1">
      <c r="A339" s="53">
        <f t="shared" si="16"/>
        <v>337</v>
      </c>
      <c r="B339" s="58" t="str">
        <f t="shared" si="15"/>
        <v>337-MO-1-R</v>
      </c>
      <c r="C339" s="54" t="s">
        <v>6</v>
      </c>
      <c r="D339" s="54" t="s">
        <v>9</v>
      </c>
      <c r="E339" s="54" t="s">
        <v>74</v>
      </c>
      <c r="F339" s="53" t="s">
        <v>1141</v>
      </c>
      <c r="G339" s="53">
        <v>2002</v>
      </c>
      <c r="H339" s="59" t="s">
        <v>1142</v>
      </c>
      <c r="I339" s="53" t="s">
        <v>116</v>
      </c>
      <c r="J339" s="53" t="s">
        <v>106</v>
      </c>
      <c r="K339" s="53" t="s">
        <v>1143</v>
      </c>
      <c r="L339" s="53" t="s">
        <v>108</v>
      </c>
      <c r="O339" s="7" t="str">
        <f>+VLOOKUP(C339,DIRECTORIO!$A$4:$B$1001,2,0)</f>
        <v>MO</v>
      </c>
      <c r="P339" s="7">
        <f>+VLOOKUP(D339,DIRECTORIO!$D$4:$E$1001,2,0)</f>
        <v>1</v>
      </c>
      <c r="Q339" s="7" t="str">
        <f>+VLOOKUP(E339,DIRECTORIO!$F$4:$G$1001,2,0)</f>
        <v>R</v>
      </c>
      <c r="R339" s="7" t="str">
        <f t="shared" si="17"/>
        <v>337-MO-1-R</v>
      </c>
    </row>
    <row r="340" spans="1:18" ht="26.25" customHeight="1">
      <c r="A340" s="53">
        <f t="shared" si="16"/>
        <v>338</v>
      </c>
      <c r="B340" s="58" t="str">
        <f t="shared" si="15"/>
        <v>338-MO-14-S</v>
      </c>
      <c r="C340" s="54" t="s">
        <v>6</v>
      </c>
      <c r="D340" s="54" t="s">
        <v>28</v>
      </c>
      <c r="E340" s="54" t="s">
        <v>76</v>
      </c>
      <c r="F340" s="53" t="s">
        <v>1255</v>
      </c>
      <c r="G340" s="53">
        <v>2005</v>
      </c>
      <c r="H340" s="59" t="s">
        <v>1256</v>
      </c>
      <c r="I340" s="53" t="s">
        <v>382</v>
      </c>
      <c r="J340" s="53" t="s">
        <v>383</v>
      </c>
      <c r="K340" s="53" t="s">
        <v>1257</v>
      </c>
      <c r="L340" s="53" t="s">
        <v>108</v>
      </c>
      <c r="O340" s="7" t="str">
        <f>+VLOOKUP(C340,DIRECTORIO!$A$4:$B$1001,2,0)</f>
        <v>MO</v>
      </c>
      <c r="P340" s="7">
        <f>+VLOOKUP(D340,DIRECTORIO!$D$4:$E$1001,2,0)</f>
        <v>14</v>
      </c>
      <c r="Q340" s="7" t="str">
        <f>+VLOOKUP(E340,DIRECTORIO!$F$4:$G$1001,2,0)</f>
        <v>S</v>
      </c>
      <c r="R340" s="7" t="str">
        <f t="shared" si="17"/>
        <v>338-MO-14-S</v>
      </c>
    </row>
    <row r="341" spans="1:18" ht="26.25" customHeight="1">
      <c r="A341" s="53">
        <f t="shared" si="16"/>
        <v>339</v>
      </c>
      <c r="B341" s="58" t="str">
        <f t="shared" si="15"/>
        <v>339-MO-2-K</v>
      </c>
      <c r="C341" s="54" t="s">
        <v>6</v>
      </c>
      <c r="D341" s="54" t="s">
        <v>15</v>
      </c>
      <c r="E341" s="54" t="s">
        <v>27</v>
      </c>
      <c r="F341" s="53" t="s">
        <v>1258</v>
      </c>
      <c r="G341" s="53">
        <v>2007</v>
      </c>
      <c r="H341" s="59" t="s">
        <v>1259</v>
      </c>
      <c r="I341" s="53" t="s">
        <v>122</v>
      </c>
      <c r="J341" s="53" t="s">
        <v>1260</v>
      </c>
      <c r="K341" s="53" t="s">
        <v>1261</v>
      </c>
      <c r="L341" s="53" t="s">
        <v>108</v>
      </c>
      <c r="O341" s="7" t="str">
        <f>+VLOOKUP(C341,DIRECTORIO!$A$4:$B$1001,2,0)</f>
        <v>MO</v>
      </c>
      <c r="P341" s="7">
        <f>+VLOOKUP(D341,DIRECTORIO!$D$4:$E$1001,2,0)</f>
        <v>2</v>
      </c>
      <c r="Q341" s="7" t="str">
        <f>+VLOOKUP(E341,DIRECTORIO!$F$4:$G$1001,2,0)</f>
        <v>K</v>
      </c>
      <c r="R341" s="7" t="str">
        <f t="shared" si="17"/>
        <v>339-MO-2-K</v>
      </c>
    </row>
    <row r="342" spans="1:18" ht="26.25" customHeight="1">
      <c r="A342" s="53">
        <f t="shared" si="16"/>
        <v>340</v>
      </c>
      <c r="B342" s="58" t="str">
        <f t="shared" si="15"/>
        <v>340-MO-3-H</v>
      </c>
      <c r="C342" s="54" t="s">
        <v>6</v>
      </c>
      <c r="D342" s="54" t="s">
        <v>21</v>
      </c>
      <c r="E342" s="54" t="s">
        <v>49</v>
      </c>
      <c r="F342" s="53" t="s">
        <v>1262</v>
      </c>
      <c r="G342" s="53">
        <v>2004</v>
      </c>
      <c r="H342" s="59" t="s">
        <v>1263</v>
      </c>
      <c r="I342" s="53" t="s">
        <v>122</v>
      </c>
      <c r="J342" s="53" t="s">
        <v>1264</v>
      </c>
      <c r="K342" s="53" t="s">
        <v>1265</v>
      </c>
      <c r="L342" s="53" t="s">
        <v>108</v>
      </c>
      <c r="O342" s="7" t="str">
        <f>+VLOOKUP(C342,DIRECTORIO!$A$4:$B$1001,2,0)</f>
        <v>MO</v>
      </c>
      <c r="P342" s="7">
        <f>+VLOOKUP(D342,DIRECTORIO!$D$4:$E$1001,2,0)</f>
        <v>3</v>
      </c>
      <c r="Q342" s="7" t="str">
        <f>+VLOOKUP(E342,DIRECTORIO!$F$4:$G$1001,2,0)</f>
        <v>H</v>
      </c>
      <c r="R342" s="7" t="str">
        <f t="shared" si="17"/>
        <v>340-MO-3-H</v>
      </c>
    </row>
    <row r="343" spans="1:18" ht="26.25" customHeight="1">
      <c r="A343" s="53">
        <f t="shared" si="16"/>
        <v>341</v>
      </c>
      <c r="B343" s="58" t="str">
        <f t="shared" si="15"/>
        <v>341-MX-3-R</v>
      </c>
      <c r="C343" s="54" t="s">
        <v>42</v>
      </c>
      <c r="D343" s="54" t="s">
        <v>21</v>
      </c>
      <c r="E343" s="54" t="s">
        <v>74</v>
      </c>
      <c r="F343" s="53" t="s">
        <v>1266</v>
      </c>
      <c r="G343" s="53">
        <v>2007</v>
      </c>
      <c r="H343" s="59" t="s">
        <v>1267</v>
      </c>
      <c r="I343" s="53" t="s">
        <v>122</v>
      </c>
      <c r="J343" s="53" t="s">
        <v>1268</v>
      </c>
      <c r="K343" s="53" t="s">
        <v>1269</v>
      </c>
      <c r="L343" s="53" t="s">
        <v>108</v>
      </c>
      <c r="O343" s="7" t="str">
        <f>+VLOOKUP(C343,DIRECTORIO!$A$4:$B$1001,2,0)</f>
        <v>MX</v>
      </c>
      <c r="P343" s="7">
        <f>+VLOOKUP(D343,DIRECTORIO!$D$4:$E$1001,2,0)</f>
        <v>3</v>
      </c>
      <c r="Q343" s="7" t="str">
        <f>+VLOOKUP(E343,DIRECTORIO!$F$4:$G$1001,2,0)</f>
        <v>R</v>
      </c>
      <c r="R343" s="7" t="str">
        <f t="shared" si="17"/>
        <v>341-MX-3-R</v>
      </c>
    </row>
    <row r="344" spans="1:18" ht="26.25" customHeight="1">
      <c r="A344" s="53">
        <f t="shared" si="16"/>
        <v>342</v>
      </c>
      <c r="B344" s="58" t="str">
        <f t="shared" si="15"/>
        <v>342-MO-14-R</v>
      </c>
      <c r="C344" s="54" t="s">
        <v>6</v>
      </c>
      <c r="D344" s="54" t="s">
        <v>28</v>
      </c>
      <c r="E344" s="54" t="s">
        <v>74</v>
      </c>
      <c r="F344" s="53" t="s">
        <v>1270</v>
      </c>
      <c r="G344" s="53">
        <v>2002</v>
      </c>
      <c r="H344" s="59" t="s">
        <v>1271</v>
      </c>
      <c r="I344" s="53" t="s">
        <v>122</v>
      </c>
      <c r="J344" s="53" t="s">
        <v>1272</v>
      </c>
      <c r="K344" s="53" t="s">
        <v>1273</v>
      </c>
      <c r="L344" s="53" t="s">
        <v>108</v>
      </c>
      <c r="O344" s="7" t="str">
        <f>+VLOOKUP(C344,DIRECTORIO!$A$4:$B$1001,2,0)</f>
        <v>MO</v>
      </c>
      <c r="P344" s="7">
        <f>+VLOOKUP(D344,DIRECTORIO!$D$4:$E$1001,2,0)</f>
        <v>14</v>
      </c>
      <c r="Q344" s="7" t="str">
        <f>+VLOOKUP(E344,DIRECTORIO!$F$4:$G$1001,2,0)</f>
        <v>R</v>
      </c>
      <c r="R344" s="7" t="str">
        <f t="shared" si="17"/>
        <v>342-MO-14-R</v>
      </c>
    </row>
    <row r="345" spans="1:18" ht="26.25" customHeight="1">
      <c r="A345" s="53">
        <f t="shared" si="16"/>
        <v>343</v>
      </c>
      <c r="B345" s="58" t="str">
        <f t="shared" si="15"/>
        <v>343-MU-3-H</v>
      </c>
      <c r="C345" s="54" t="s">
        <v>30</v>
      </c>
      <c r="D345" s="54" t="s">
        <v>21</v>
      </c>
      <c r="E345" s="54" t="s">
        <v>49</v>
      </c>
      <c r="F345" s="53" t="s">
        <v>1274</v>
      </c>
      <c r="G345" s="53">
        <v>2008</v>
      </c>
      <c r="H345" s="59" t="s">
        <v>1275</v>
      </c>
      <c r="I345" s="53" t="s">
        <v>359</v>
      </c>
      <c r="J345" s="53" t="s">
        <v>1276</v>
      </c>
      <c r="L345" s="53" t="s">
        <v>108</v>
      </c>
      <c r="O345" s="7" t="str">
        <f>+VLOOKUP(C345,DIRECTORIO!$A$4:$B$1001,2,0)</f>
        <v>MU</v>
      </c>
      <c r="P345" s="7">
        <f>+VLOOKUP(D345,DIRECTORIO!$D$4:$E$1001,2,0)</f>
        <v>3</v>
      </c>
      <c r="Q345" s="7" t="str">
        <f>+VLOOKUP(E345,DIRECTORIO!$F$4:$G$1001,2,0)</f>
        <v>H</v>
      </c>
      <c r="R345" s="7" t="str">
        <f t="shared" si="17"/>
        <v>343-MU-3-H</v>
      </c>
    </row>
    <row r="346" spans="1:18" ht="26.25" customHeight="1">
      <c r="A346" s="53">
        <f t="shared" si="16"/>
        <v>344</v>
      </c>
      <c r="B346" s="58" t="str">
        <f t="shared" si="15"/>
        <v>344-MU-14-D</v>
      </c>
      <c r="C346" s="54" t="s">
        <v>30</v>
      </c>
      <c r="D346" s="54" t="s">
        <v>28</v>
      </c>
      <c r="E346" s="54" t="s">
        <v>28</v>
      </c>
      <c r="F346" s="53" t="s">
        <v>1277</v>
      </c>
      <c r="G346" s="53">
        <v>1997</v>
      </c>
      <c r="H346" s="59" t="s">
        <v>1278</v>
      </c>
      <c r="I346" s="53" t="s">
        <v>122</v>
      </c>
      <c r="J346" s="53" t="s">
        <v>1279</v>
      </c>
      <c r="L346" s="53" t="s">
        <v>108</v>
      </c>
      <c r="M346" s="53" t="s">
        <v>1280</v>
      </c>
      <c r="O346" s="7" t="str">
        <f>+VLOOKUP(C346,DIRECTORIO!$A$4:$B$1001,2,0)</f>
        <v>MU</v>
      </c>
      <c r="P346" s="7">
        <f>+VLOOKUP(D346,DIRECTORIO!$D$4:$E$1001,2,0)</f>
        <v>14</v>
      </c>
      <c r="Q346" s="7" t="str">
        <f>+VLOOKUP(E346,DIRECTORIO!$F$4:$G$1001,2,0)</f>
        <v>D</v>
      </c>
      <c r="R346" s="7" t="str">
        <f t="shared" si="17"/>
        <v>344-MU-14-D</v>
      </c>
    </row>
    <row r="347" spans="1:18" ht="26.25" customHeight="1">
      <c r="A347" s="53">
        <f t="shared" si="16"/>
        <v>345</v>
      </c>
      <c r="B347" s="58" t="str">
        <f t="shared" si="15"/>
        <v>345-MU-14-D</v>
      </c>
      <c r="C347" s="54" t="s">
        <v>30</v>
      </c>
      <c r="D347" s="54" t="s">
        <v>28</v>
      </c>
      <c r="E347" s="54" t="s">
        <v>28</v>
      </c>
      <c r="F347" s="53" t="s">
        <v>1281</v>
      </c>
      <c r="G347" s="53">
        <v>2008</v>
      </c>
      <c r="H347" s="59" t="s">
        <v>1282</v>
      </c>
      <c r="I347" s="53" t="s">
        <v>148</v>
      </c>
      <c r="J347" s="53" t="s">
        <v>1283</v>
      </c>
      <c r="L347" s="53" t="s">
        <v>108</v>
      </c>
      <c r="O347" s="7" t="str">
        <f>+VLOOKUP(C347,DIRECTORIO!$A$4:$B$1001,2,0)</f>
        <v>MU</v>
      </c>
      <c r="P347" s="7">
        <f>+VLOOKUP(D347,DIRECTORIO!$D$4:$E$1001,2,0)</f>
        <v>14</v>
      </c>
      <c r="Q347" s="7" t="str">
        <f>+VLOOKUP(E347,DIRECTORIO!$F$4:$G$1001,2,0)</f>
        <v>D</v>
      </c>
      <c r="R347" s="7" t="str">
        <f t="shared" si="17"/>
        <v>345-MU-14-D</v>
      </c>
    </row>
    <row r="348" spans="1:18" ht="26.25" customHeight="1">
      <c r="A348" s="53">
        <f t="shared" si="16"/>
        <v>346</v>
      </c>
      <c r="B348" s="58" t="str">
        <f t="shared" si="15"/>
        <v>346-MU-14-D</v>
      </c>
      <c r="C348" s="54" t="s">
        <v>30</v>
      </c>
      <c r="D348" s="54" t="s">
        <v>28</v>
      </c>
      <c r="E348" s="54" t="s">
        <v>28</v>
      </c>
      <c r="F348" s="53" t="s">
        <v>1284</v>
      </c>
      <c r="G348" s="53">
        <v>2004</v>
      </c>
      <c r="H348" s="59" t="s">
        <v>1285</v>
      </c>
      <c r="I348" s="53" t="s">
        <v>122</v>
      </c>
      <c r="J348" s="53" t="s">
        <v>1286</v>
      </c>
      <c r="L348" s="53" t="s">
        <v>108</v>
      </c>
      <c r="O348" s="7" t="str">
        <f>+VLOOKUP(C348,DIRECTORIO!$A$4:$B$1001,2,0)</f>
        <v>MU</v>
      </c>
      <c r="P348" s="7">
        <f>+VLOOKUP(D348,DIRECTORIO!$D$4:$E$1001,2,0)</f>
        <v>14</v>
      </c>
      <c r="Q348" s="7" t="str">
        <f>+VLOOKUP(E348,DIRECTORIO!$F$4:$G$1001,2,0)</f>
        <v>D</v>
      </c>
      <c r="R348" s="7" t="str">
        <f t="shared" si="17"/>
        <v>346-MU-14-D</v>
      </c>
    </row>
    <row r="349" spans="1:18" ht="26.25" customHeight="1">
      <c r="A349" s="53">
        <f t="shared" si="16"/>
        <v>347</v>
      </c>
      <c r="B349" s="58" t="e">
        <f t="shared" si="15"/>
        <v>#N/A</v>
      </c>
      <c r="C349" s="54"/>
      <c r="O349" s="7" t="e">
        <f>+VLOOKUP(C349,DIRECTORIO!$A$4:$B$1001,2,0)</f>
        <v>#N/A</v>
      </c>
      <c r="P349" s="7" t="e">
        <f>+VLOOKUP(D349,DIRECTORIO!$D$4:$E$1001,2,0)</f>
        <v>#N/A</v>
      </c>
      <c r="Q349" s="7" t="e">
        <f>+VLOOKUP(E349,DIRECTORIO!$F$4:$G$1001,2,0)</f>
        <v>#N/A</v>
      </c>
      <c r="R349" s="7" t="e">
        <f t="shared" si="17"/>
        <v>#N/A</v>
      </c>
    </row>
    <row r="350" spans="1:18" ht="26.25" customHeight="1">
      <c r="A350" s="53">
        <f t="shared" si="16"/>
        <v>348</v>
      </c>
      <c r="B350" s="58" t="str">
        <f t="shared" si="15"/>
        <v>348-MU-10-P</v>
      </c>
      <c r="C350" s="54" t="s">
        <v>30</v>
      </c>
      <c r="D350" s="54" t="s">
        <v>54</v>
      </c>
      <c r="E350" s="54" t="s">
        <v>70</v>
      </c>
      <c r="F350" s="53" t="s">
        <v>1287</v>
      </c>
      <c r="G350" s="53">
        <v>2008</v>
      </c>
      <c r="H350" s="59" t="s">
        <v>1288</v>
      </c>
      <c r="I350" s="53" t="s">
        <v>148</v>
      </c>
      <c r="J350" s="53" t="s">
        <v>1289</v>
      </c>
      <c r="L350" s="53" t="s">
        <v>108</v>
      </c>
      <c r="M350" s="53" t="s">
        <v>1290</v>
      </c>
      <c r="O350" s="7" t="str">
        <f>+VLOOKUP(C350,DIRECTORIO!$A$4:$B$1001,2,0)</f>
        <v>MU</v>
      </c>
      <c r="P350" s="7">
        <f>+VLOOKUP(D350,DIRECTORIO!$D$4:$E$1001,2,0)</f>
        <v>10</v>
      </c>
      <c r="Q350" s="7" t="str">
        <f>+VLOOKUP(E350,DIRECTORIO!$F$4:$G$1001,2,0)</f>
        <v>P</v>
      </c>
      <c r="R350" s="7" t="str">
        <f t="shared" si="17"/>
        <v>348-MU-10-P</v>
      </c>
    </row>
    <row r="351" spans="1:18" ht="26.25" customHeight="1">
      <c r="A351" s="53">
        <f t="shared" si="16"/>
        <v>349</v>
      </c>
      <c r="B351" s="58" t="str">
        <f t="shared" si="15"/>
        <v>349-MV-10-S</v>
      </c>
      <c r="C351" s="54" t="s">
        <v>36</v>
      </c>
      <c r="D351" s="54" t="s">
        <v>54</v>
      </c>
      <c r="E351" s="54" t="s">
        <v>76</v>
      </c>
      <c r="F351" s="53" t="s">
        <v>1291</v>
      </c>
      <c r="G351" s="53">
        <v>2005</v>
      </c>
      <c r="H351" s="59" t="s">
        <v>1292</v>
      </c>
      <c r="I351" s="53" t="s">
        <v>122</v>
      </c>
      <c r="J351" s="53" t="s">
        <v>1293</v>
      </c>
      <c r="L351" s="53" t="s">
        <v>108</v>
      </c>
      <c r="O351" s="7" t="str">
        <f>+VLOOKUP(C351,DIRECTORIO!$A$4:$B$1001,2,0)</f>
        <v>MV</v>
      </c>
      <c r="P351" s="7">
        <f>+VLOOKUP(D351,DIRECTORIO!$D$4:$E$1001,2,0)</f>
        <v>10</v>
      </c>
      <c r="Q351" s="7" t="str">
        <f>+VLOOKUP(E351,DIRECTORIO!$F$4:$G$1001,2,0)</f>
        <v>S</v>
      </c>
      <c r="R351" s="7" t="str">
        <f t="shared" si="17"/>
        <v>349-MV-10-S</v>
      </c>
    </row>
    <row r="352" spans="1:18" ht="26.25" customHeight="1">
      <c r="A352" s="53">
        <f t="shared" si="16"/>
        <v>350</v>
      </c>
      <c r="B352" s="58" t="str">
        <f t="shared" si="15"/>
        <v>350-MV-10-S</v>
      </c>
      <c r="C352" s="54" t="s">
        <v>36</v>
      </c>
      <c r="D352" s="54" t="s">
        <v>54</v>
      </c>
      <c r="E352" s="54" t="s">
        <v>76</v>
      </c>
      <c r="F352" s="53" t="s">
        <v>1294</v>
      </c>
      <c r="G352" s="53">
        <v>2009</v>
      </c>
      <c r="H352" s="59" t="s">
        <v>1295</v>
      </c>
      <c r="I352" s="53" t="s">
        <v>1296</v>
      </c>
      <c r="L352" s="53" t="s">
        <v>108</v>
      </c>
      <c r="M352" s="53" t="s">
        <v>1297</v>
      </c>
      <c r="O352" s="7" t="str">
        <f>+VLOOKUP(C352,DIRECTORIO!$A$4:$B$1001,2,0)</f>
        <v>MV</v>
      </c>
      <c r="P352" s="7">
        <f>+VLOOKUP(D352,DIRECTORIO!$D$4:$E$1001,2,0)</f>
        <v>10</v>
      </c>
      <c r="Q352" s="7" t="str">
        <f>+VLOOKUP(E352,DIRECTORIO!$F$4:$G$1001,2,0)</f>
        <v>S</v>
      </c>
      <c r="R352" s="7" t="str">
        <f t="shared" si="17"/>
        <v>350-MV-10-S</v>
      </c>
    </row>
    <row r="353" spans="1:18" ht="26.25" customHeight="1">
      <c r="A353" s="53">
        <f t="shared" si="16"/>
        <v>351</v>
      </c>
      <c r="B353" s="58" t="str">
        <f t="shared" si="15"/>
        <v>351-MV-10-S</v>
      </c>
      <c r="C353" s="54" t="s">
        <v>36</v>
      </c>
      <c r="D353" s="54" t="s">
        <v>54</v>
      </c>
      <c r="E353" s="54" t="s">
        <v>76</v>
      </c>
      <c r="F353" s="53" t="s">
        <v>1298</v>
      </c>
      <c r="G353" s="53">
        <v>2009</v>
      </c>
      <c r="H353" s="59" t="s">
        <v>1299</v>
      </c>
      <c r="I353" s="53" t="s">
        <v>1296</v>
      </c>
      <c r="L353" s="53" t="s">
        <v>108</v>
      </c>
      <c r="M353" s="53" t="s">
        <v>1297</v>
      </c>
      <c r="O353" s="7" t="str">
        <f>+VLOOKUP(C353,DIRECTORIO!$A$4:$B$1001,2,0)</f>
        <v>MV</v>
      </c>
      <c r="P353" s="7">
        <f>+VLOOKUP(D353,DIRECTORIO!$D$4:$E$1001,2,0)</f>
        <v>10</v>
      </c>
      <c r="Q353" s="7" t="str">
        <f>+VLOOKUP(E353,DIRECTORIO!$F$4:$G$1001,2,0)</f>
        <v>S</v>
      </c>
      <c r="R353" s="7" t="str">
        <f t="shared" si="17"/>
        <v>351-MV-10-S</v>
      </c>
    </row>
    <row r="354" spans="1:18" ht="26.25" customHeight="1">
      <c r="A354" s="53">
        <f t="shared" si="16"/>
        <v>352</v>
      </c>
      <c r="B354" s="58" t="str">
        <f t="shared" si="15"/>
        <v>352-MV-10-S</v>
      </c>
      <c r="C354" s="54" t="s">
        <v>36</v>
      </c>
      <c r="D354" s="54" t="s">
        <v>54</v>
      </c>
      <c r="E354" s="54" t="s">
        <v>76</v>
      </c>
      <c r="F354" s="53" t="s">
        <v>1300</v>
      </c>
      <c r="G354" s="53">
        <v>2005</v>
      </c>
      <c r="H354" s="59" t="s">
        <v>1301</v>
      </c>
      <c r="I354" s="53" t="s">
        <v>122</v>
      </c>
      <c r="J354" s="53" t="s">
        <v>1293</v>
      </c>
      <c r="L354" s="53" t="s">
        <v>108</v>
      </c>
      <c r="M354" s="53" t="s">
        <v>1297</v>
      </c>
      <c r="O354" s="7" t="str">
        <f>+VLOOKUP(C354,DIRECTORIO!$A$4:$B$1001,2,0)</f>
        <v>MV</v>
      </c>
      <c r="P354" s="7">
        <f>+VLOOKUP(D354,DIRECTORIO!$D$4:$E$1001,2,0)</f>
        <v>10</v>
      </c>
      <c r="Q354" s="7" t="str">
        <f>+VLOOKUP(E354,DIRECTORIO!$F$4:$G$1001,2,0)</f>
        <v>S</v>
      </c>
      <c r="R354" s="7" t="str">
        <f t="shared" si="17"/>
        <v>352-MV-10-S</v>
      </c>
    </row>
    <row r="355" spans="1:18" ht="26.25" customHeight="1">
      <c r="A355" s="53">
        <f t="shared" si="16"/>
        <v>353</v>
      </c>
      <c r="B355" s="58" t="str">
        <f t="shared" si="15"/>
        <v>353-MV-10-S</v>
      </c>
      <c r="C355" s="54" t="s">
        <v>36</v>
      </c>
      <c r="D355" s="54" t="s">
        <v>54</v>
      </c>
      <c r="E355" s="54" t="s">
        <v>76</v>
      </c>
      <c r="F355" s="53" t="s">
        <v>1298</v>
      </c>
      <c r="G355" s="53">
        <v>2009</v>
      </c>
      <c r="H355" s="59" t="s">
        <v>1302</v>
      </c>
      <c r="I355" s="53" t="s">
        <v>1296</v>
      </c>
      <c r="L355" s="53" t="s">
        <v>108</v>
      </c>
      <c r="M355" s="53" t="s">
        <v>1297</v>
      </c>
      <c r="O355" s="7" t="str">
        <f>+VLOOKUP(C355,DIRECTORIO!$A$4:$B$1001,2,0)</f>
        <v>MV</v>
      </c>
      <c r="P355" s="7">
        <f>+VLOOKUP(D355,DIRECTORIO!$D$4:$E$1001,2,0)</f>
        <v>10</v>
      </c>
      <c r="Q355" s="7" t="str">
        <f>+VLOOKUP(E355,DIRECTORIO!$F$4:$G$1001,2,0)</f>
        <v>S</v>
      </c>
      <c r="R355" s="7" t="str">
        <f t="shared" si="17"/>
        <v>353-MV-10-S</v>
      </c>
    </row>
    <row r="356" spans="1:18" ht="26.25" customHeight="1">
      <c r="A356" s="53">
        <f t="shared" si="16"/>
        <v>354</v>
      </c>
      <c r="B356" s="58" t="str">
        <f t="shared" si="15"/>
        <v>354-MO-1-R</v>
      </c>
      <c r="C356" s="54" t="s">
        <v>6</v>
      </c>
      <c r="D356" s="54" t="s">
        <v>9</v>
      </c>
      <c r="E356" s="54" t="s">
        <v>74</v>
      </c>
      <c r="F356" s="53" t="s">
        <v>1303</v>
      </c>
      <c r="G356" s="53">
        <v>2001</v>
      </c>
      <c r="H356" s="59" t="s">
        <v>1304</v>
      </c>
      <c r="I356" s="53" t="s">
        <v>177</v>
      </c>
      <c r="J356" s="53" t="s">
        <v>1199</v>
      </c>
      <c r="K356" s="53" t="s">
        <v>1305</v>
      </c>
      <c r="L356" s="53" t="s">
        <v>108</v>
      </c>
      <c r="O356" s="7" t="str">
        <f>+VLOOKUP(C356,DIRECTORIO!$A$4:$B$1001,2,0)</f>
        <v>MO</v>
      </c>
      <c r="P356" s="7">
        <f>+VLOOKUP(D356,DIRECTORIO!$D$4:$E$1001,2,0)</f>
        <v>1</v>
      </c>
      <c r="Q356" s="7" t="str">
        <f>+VLOOKUP(E356,DIRECTORIO!$F$4:$G$1001,2,0)</f>
        <v>R</v>
      </c>
      <c r="R356" s="7" t="str">
        <f t="shared" si="17"/>
        <v>354-MO-1-R</v>
      </c>
    </row>
    <row r="357" spans="1:18" ht="26.25" customHeight="1">
      <c r="A357" s="53">
        <f t="shared" si="16"/>
        <v>355</v>
      </c>
      <c r="B357" s="58" t="str">
        <f t="shared" si="15"/>
        <v>355-MX-2-R</v>
      </c>
      <c r="C357" s="54" t="s">
        <v>42</v>
      </c>
      <c r="D357" s="54" t="s">
        <v>15</v>
      </c>
      <c r="E357" s="54" t="s">
        <v>74</v>
      </c>
      <c r="F357" s="53" t="s">
        <v>1306</v>
      </c>
      <c r="G357" s="53">
        <v>2006</v>
      </c>
      <c r="H357" s="59" t="s">
        <v>1307</v>
      </c>
      <c r="I357" s="53" t="s">
        <v>1308</v>
      </c>
      <c r="J357" s="53" t="s">
        <v>1309</v>
      </c>
      <c r="K357" s="53" t="s">
        <v>1310</v>
      </c>
      <c r="L357" s="53" t="s">
        <v>108</v>
      </c>
      <c r="O357" s="7" t="str">
        <f>+VLOOKUP(C357,DIRECTORIO!$A$4:$B$1001,2,0)</f>
        <v>MX</v>
      </c>
      <c r="P357" s="7">
        <f>+VLOOKUP(D357,DIRECTORIO!$D$4:$E$1001,2,0)</f>
        <v>2</v>
      </c>
      <c r="Q357" s="7" t="str">
        <f>+VLOOKUP(E357,DIRECTORIO!$F$4:$G$1001,2,0)</f>
        <v>R</v>
      </c>
      <c r="R357" s="7" t="str">
        <f t="shared" si="17"/>
        <v>355-MX-2-R</v>
      </c>
    </row>
    <row r="358" spans="1:18" ht="26.25" customHeight="1">
      <c r="A358" s="53">
        <f t="shared" si="16"/>
        <v>356</v>
      </c>
      <c r="B358" s="58" t="str">
        <f t="shared" si="15"/>
        <v>356-MO-3-R</v>
      </c>
      <c r="C358" s="54" t="s">
        <v>6</v>
      </c>
      <c r="D358" s="54" t="s">
        <v>21</v>
      </c>
      <c r="E358" s="54" t="s">
        <v>74</v>
      </c>
      <c r="F358" s="53" t="s">
        <v>400</v>
      </c>
      <c r="G358" s="53">
        <v>2010</v>
      </c>
      <c r="H358" s="59" t="s">
        <v>1311</v>
      </c>
      <c r="I358" s="53" t="s">
        <v>1223</v>
      </c>
      <c r="J358" s="53" t="s">
        <v>402</v>
      </c>
      <c r="K358" s="53" t="s">
        <v>403</v>
      </c>
      <c r="L358" s="53" t="s">
        <v>108</v>
      </c>
      <c r="M358" s="66"/>
      <c r="O358" s="7" t="str">
        <f>+VLOOKUP(C358,DIRECTORIO!$A$4:$B$1001,2,0)</f>
        <v>MO</v>
      </c>
      <c r="P358" s="7">
        <f>+VLOOKUP(D358,DIRECTORIO!$D$4:$E$1001,2,0)</f>
        <v>3</v>
      </c>
      <c r="Q358" s="7" t="str">
        <f>+VLOOKUP(E358,DIRECTORIO!$F$4:$G$1001,2,0)</f>
        <v>R</v>
      </c>
      <c r="R358" s="7" t="str">
        <f t="shared" si="17"/>
        <v>356-MO-3-R</v>
      </c>
    </row>
    <row r="359" spans="1:18" ht="26.25" customHeight="1">
      <c r="A359" s="53">
        <f t="shared" si="16"/>
        <v>357</v>
      </c>
      <c r="B359" s="58" t="str">
        <f t="shared" si="15"/>
        <v>357-MO-3-R</v>
      </c>
      <c r="C359" s="54" t="s">
        <v>6</v>
      </c>
      <c r="D359" s="54" t="s">
        <v>21</v>
      </c>
      <c r="E359" s="54" t="s">
        <v>74</v>
      </c>
      <c r="F359" s="53" t="s">
        <v>400</v>
      </c>
      <c r="G359" s="53">
        <v>2010</v>
      </c>
      <c r="H359" s="59" t="s">
        <v>1312</v>
      </c>
      <c r="I359" s="53" t="s">
        <v>1223</v>
      </c>
      <c r="J359" s="53" t="s">
        <v>402</v>
      </c>
      <c r="K359" s="53" t="s">
        <v>1313</v>
      </c>
      <c r="L359" s="53" t="s">
        <v>108</v>
      </c>
      <c r="M359" s="66"/>
      <c r="O359" s="7" t="str">
        <f>+VLOOKUP(C359,DIRECTORIO!$A$4:$B$1001,2,0)</f>
        <v>MO</v>
      </c>
      <c r="P359" s="7">
        <f>+VLOOKUP(D359,DIRECTORIO!$D$4:$E$1001,2,0)</f>
        <v>3</v>
      </c>
      <c r="Q359" s="7" t="str">
        <f>+VLOOKUP(E359,DIRECTORIO!$F$4:$G$1001,2,0)</f>
        <v>R</v>
      </c>
      <c r="R359" s="7" t="str">
        <f t="shared" si="17"/>
        <v>357-MO-3-R</v>
      </c>
    </row>
    <row r="360" spans="1:18" s="96" customFormat="1" ht="26.25" customHeight="1">
      <c r="A360" s="91">
        <f t="shared" si="16"/>
        <v>358</v>
      </c>
      <c r="B360" s="93" t="str">
        <f t="shared" si="15"/>
        <v>358-MO-2-H</v>
      </c>
      <c r="C360" s="90" t="s">
        <v>6</v>
      </c>
      <c r="D360" s="90" t="s">
        <v>15</v>
      </c>
      <c r="E360" s="90" t="s">
        <v>49</v>
      </c>
      <c r="F360" s="91" t="s">
        <v>1314</v>
      </c>
      <c r="G360" s="91" t="s">
        <v>1315</v>
      </c>
      <c r="H360" s="92" t="s">
        <v>1316</v>
      </c>
      <c r="I360" s="91"/>
      <c r="J360" s="91" t="s">
        <v>1317</v>
      </c>
      <c r="K360" s="91">
        <v>900326212</v>
      </c>
      <c r="L360" s="91" t="s">
        <v>108</v>
      </c>
      <c r="M360" s="91"/>
      <c r="O360" s="96" t="str">
        <f>+VLOOKUP(C360,DIRECTORIO!$A$4:$B$1001,2,0)</f>
        <v>MO</v>
      </c>
      <c r="P360" s="96">
        <f>+VLOOKUP(D360,DIRECTORIO!$D$4:$E$1001,2,0)</f>
        <v>2</v>
      </c>
      <c r="Q360" s="96" t="str">
        <f>+VLOOKUP(E360,DIRECTORIO!$F$4:$G$1001,2,0)</f>
        <v>H</v>
      </c>
      <c r="R360" s="96" t="str">
        <f t="shared" si="17"/>
        <v>358-MO-2-H</v>
      </c>
    </row>
    <row r="361" spans="1:18" ht="26.25" customHeight="1">
      <c r="A361" s="53">
        <f t="shared" si="16"/>
        <v>359</v>
      </c>
      <c r="B361" s="58" t="str">
        <f t="shared" si="15"/>
        <v>359-MO-2-H</v>
      </c>
      <c r="C361" s="54" t="s">
        <v>6</v>
      </c>
      <c r="D361" s="54" t="s">
        <v>15</v>
      </c>
      <c r="E361" s="54" t="s">
        <v>49</v>
      </c>
      <c r="F361" s="53" t="s">
        <v>1318</v>
      </c>
      <c r="G361" s="53">
        <v>2007</v>
      </c>
      <c r="H361" s="59" t="s">
        <v>1319</v>
      </c>
      <c r="J361" s="53" t="s">
        <v>1320</v>
      </c>
      <c r="K361" s="53">
        <v>9780713662665</v>
      </c>
      <c r="L361" s="53" t="s">
        <v>108</v>
      </c>
      <c r="O361" s="7" t="str">
        <f>+VLOOKUP(C361,DIRECTORIO!$A$4:$B$1001,2,0)</f>
        <v>MO</v>
      </c>
      <c r="P361" s="7">
        <f>+VLOOKUP(D361,DIRECTORIO!$D$4:$E$1001,2,0)</f>
        <v>2</v>
      </c>
      <c r="Q361" s="7" t="str">
        <f>+VLOOKUP(E361,DIRECTORIO!$F$4:$G$1001,2,0)</f>
        <v>H</v>
      </c>
      <c r="R361" s="7" t="str">
        <f t="shared" si="17"/>
        <v>359-MO-2-H</v>
      </c>
    </row>
    <row r="362" spans="1:18" ht="26.25" customHeight="1">
      <c r="A362" s="53">
        <f t="shared" si="16"/>
        <v>360</v>
      </c>
      <c r="B362" s="58" t="str">
        <f t="shared" si="15"/>
        <v>360-MO-2-H</v>
      </c>
      <c r="C362" s="54" t="s">
        <v>6</v>
      </c>
      <c r="D362" s="54" t="s">
        <v>15</v>
      </c>
      <c r="E362" s="54" t="s">
        <v>49</v>
      </c>
      <c r="F362" s="53" t="s">
        <v>1321</v>
      </c>
      <c r="G362" s="53">
        <v>2007</v>
      </c>
      <c r="H362" s="59" t="s">
        <v>1322</v>
      </c>
      <c r="J362" s="53" t="s">
        <v>1323</v>
      </c>
      <c r="K362" s="53">
        <v>900326433</v>
      </c>
      <c r="L362" s="53" t="s">
        <v>108</v>
      </c>
      <c r="O362" s="7" t="str">
        <f>+VLOOKUP(C362,DIRECTORIO!$A$4:$B$1001,2,0)</f>
        <v>MO</v>
      </c>
      <c r="P362" s="7">
        <f>+VLOOKUP(D362,DIRECTORIO!$D$4:$E$1001,2,0)</f>
        <v>2</v>
      </c>
      <c r="Q362" s="7" t="str">
        <f>+VLOOKUP(E362,DIRECTORIO!$F$4:$G$1001,2,0)</f>
        <v>H</v>
      </c>
      <c r="R362" s="7" t="str">
        <f t="shared" si="17"/>
        <v>360-MO-2-H</v>
      </c>
    </row>
    <row r="363" spans="1:18" ht="26.25" customHeight="1">
      <c r="A363" s="53">
        <f t="shared" si="16"/>
        <v>361</v>
      </c>
      <c r="B363" s="58" t="str">
        <f t="shared" si="15"/>
        <v>361-MO-2-H</v>
      </c>
      <c r="C363" s="54" t="s">
        <v>6</v>
      </c>
      <c r="D363" s="54" t="s">
        <v>15</v>
      </c>
      <c r="E363" s="54" t="s">
        <v>49</v>
      </c>
      <c r="F363" s="53" t="s">
        <v>1324</v>
      </c>
      <c r="G363" s="53">
        <v>2006</v>
      </c>
      <c r="H363" s="59" t="s">
        <v>1325</v>
      </c>
      <c r="J363" s="53" t="s">
        <v>1326</v>
      </c>
      <c r="L363" s="53" t="s">
        <v>108</v>
      </c>
      <c r="O363" s="7" t="str">
        <f>+VLOOKUP(C363,DIRECTORIO!$A$4:$B$1001,2,0)</f>
        <v>MO</v>
      </c>
      <c r="P363" s="7">
        <f>+VLOOKUP(D363,DIRECTORIO!$D$4:$E$1001,2,0)</f>
        <v>2</v>
      </c>
      <c r="Q363" s="7" t="str">
        <f>+VLOOKUP(E363,DIRECTORIO!$F$4:$G$1001,2,0)</f>
        <v>H</v>
      </c>
      <c r="R363" s="7" t="str">
        <f t="shared" si="17"/>
        <v>361-MO-2-H</v>
      </c>
    </row>
    <row r="364" spans="1:18" ht="26.25" customHeight="1">
      <c r="A364" s="53">
        <f t="shared" si="16"/>
        <v>362</v>
      </c>
      <c r="B364" s="58" t="str">
        <f t="shared" si="15"/>
        <v>362-MO-2-H</v>
      </c>
      <c r="C364" s="54" t="s">
        <v>6</v>
      </c>
      <c r="D364" s="54" t="s">
        <v>15</v>
      </c>
      <c r="E364" s="54" t="s">
        <v>49</v>
      </c>
      <c r="F364" s="53" t="s">
        <v>1327</v>
      </c>
      <c r="G364" s="53">
        <v>2007</v>
      </c>
      <c r="H364" s="59" t="s">
        <v>1328</v>
      </c>
      <c r="J364" s="53" t="s">
        <v>1329</v>
      </c>
      <c r="K364" s="53">
        <v>954762509</v>
      </c>
      <c r="L364" s="53" t="s">
        <v>108</v>
      </c>
      <c r="O364" s="7" t="str">
        <f>+VLOOKUP(C364,DIRECTORIO!$A$4:$B$1001,2,0)</f>
        <v>MO</v>
      </c>
      <c r="P364" s="7">
        <f>+VLOOKUP(D364,DIRECTORIO!$D$4:$E$1001,2,0)</f>
        <v>2</v>
      </c>
      <c r="Q364" s="7" t="str">
        <f>+VLOOKUP(E364,DIRECTORIO!$F$4:$G$1001,2,0)</f>
        <v>H</v>
      </c>
      <c r="R364" s="7" t="str">
        <f t="shared" si="17"/>
        <v>362-MO-2-H</v>
      </c>
    </row>
    <row r="365" spans="1:18" ht="26.25" customHeight="1">
      <c r="A365" s="53">
        <f t="shared" si="16"/>
        <v>363</v>
      </c>
      <c r="B365" s="58" t="str">
        <f t="shared" si="15"/>
        <v>363-MO-2-H</v>
      </c>
      <c r="C365" s="54" t="s">
        <v>6</v>
      </c>
      <c r="D365" s="54" t="s">
        <v>15</v>
      </c>
      <c r="E365" s="54" t="s">
        <v>49</v>
      </c>
      <c r="F365" s="53" t="s">
        <v>1330</v>
      </c>
      <c r="G365" s="53">
        <v>2003</v>
      </c>
      <c r="H365" s="59" t="s">
        <v>1331</v>
      </c>
      <c r="J365" s="53" t="s">
        <v>1330</v>
      </c>
      <c r="L365" s="53" t="s">
        <v>108</v>
      </c>
      <c r="O365" s="7" t="str">
        <f>+VLOOKUP(C365,DIRECTORIO!$A$4:$B$1001,2,0)</f>
        <v>MO</v>
      </c>
      <c r="P365" s="7">
        <f>+VLOOKUP(D365,DIRECTORIO!$D$4:$E$1001,2,0)</f>
        <v>2</v>
      </c>
      <c r="Q365" s="7" t="str">
        <f>+VLOOKUP(E365,DIRECTORIO!$F$4:$G$1001,2,0)</f>
        <v>H</v>
      </c>
      <c r="R365" s="7" t="str">
        <f t="shared" si="17"/>
        <v>363-MO-2-H</v>
      </c>
    </row>
    <row r="366" spans="1:18" ht="26.25" customHeight="1">
      <c r="A366" s="53">
        <f t="shared" si="16"/>
        <v>364</v>
      </c>
      <c r="B366" s="58" t="str">
        <f t="shared" si="15"/>
        <v>364-MO-2-H</v>
      </c>
      <c r="C366" s="54" t="s">
        <v>6</v>
      </c>
      <c r="D366" s="54" t="s">
        <v>15</v>
      </c>
      <c r="E366" s="54" t="s">
        <v>49</v>
      </c>
      <c r="F366" s="53" t="s">
        <v>1330</v>
      </c>
      <c r="G366" s="53">
        <v>1998</v>
      </c>
      <c r="H366" s="59" t="s">
        <v>1332</v>
      </c>
      <c r="J366" s="53" t="s">
        <v>1330</v>
      </c>
      <c r="L366" s="53" t="s">
        <v>108</v>
      </c>
      <c r="O366" s="7" t="str">
        <f>+VLOOKUP(C366,DIRECTORIO!$A$4:$B$1001,2,0)</f>
        <v>MO</v>
      </c>
      <c r="P366" s="7">
        <f>+VLOOKUP(D366,DIRECTORIO!$D$4:$E$1001,2,0)</f>
        <v>2</v>
      </c>
      <c r="Q366" s="7" t="str">
        <f>+VLOOKUP(E366,DIRECTORIO!$F$4:$G$1001,2,0)</f>
        <v>H</v>
      </c>
      <c r="R366" s="7" t="str">
        <f t="shared" si="17"/>
        <v>364-MO-2-H</v>
      </c>
    </row>
    <row r="367" spans="1:18" ht="26.25" customHeight="1">
      <c r="A367" s="53">
        <f t="shared" si="16"/>
        <v>365</v>
      </c>
      <c r="B367" s="58" t="str">
        <f t="shared" si="15"/>
        <v>365-MO-2-H</v>
      </c>
      <c r="C367" s="54" t="s">
        <v>6</v>
      </c>
      <c r="D367" s="54" t="s">
        <v>15</v>
      </c>
      <c r="E367" s="54" t="s">
        <v>49</v>
      </c>
      <c r="F367" s="53" t="s">
        <v>1330</v>
      </c>
      <c r="G367" s="53">
        <v>2002</v>
      </c>
      <c r="H367" s="59" t="s">
        <v>1333</v>
      </c>
      <c r="J367" s="53" t="s">
        <v>1330</v>
      </c>
      <c r="L367" s="53" t="s">
        <v>108</v>
      </c>
      <c r="O367" s="7" t="str">
        <f>+VLOOKUP(C367,DIRECTORIO!$A$4:$B$1001,2,0)</f>
        <v>MO</v>
      </c>
      <c r="P367" s="7">
        <f>+VLOOKUP(D367,DIRECTORIO!$D$4:$E$1001,2,0)</f>
        <v>2</v>
      </c>
      <c r="Q367" s="7" t="str">
        <f>+VLOOKUP(E367,DIRECTORIO!$F$4:$G$1001,2,0)</f>
        <v>H</v>
      </c>
      <c r="R367" s="7" t="str">
        <f t="shared" si="17"/>
        <v>365-MO-2-H</v>
      </c>
    </row>
    <row r="368" spans="1:18" ht="26.25" customHeight="1">
      <c r="A368" s="53">
        <f t="shared" si="16"/>
        <v>366</v>
      </c>
      <c r="B368" s="58" t="str">
        <f t="shared" si="15"/>
        <v>366-MO-2-H</v>
      </c>
      <c r="C368" s="54" t="s">
        <v>6</v>
      </c>
      <c r="D368" s="54" t="s">
        <v>15</v>
      </c>
      <c r="E368" s="54" t="s">
        <v>49</v>
      </c>
      <c r="F368" s="53" t="s">
        <v>1330</v>
      </c>
      <c r="G368" s="53">
        <v>2002</v>
      </c>
      <c r="H368" s="59" t="s">
        <v>1334</v>
      </c>
      <c r="J368" s="53" t="s">
        <v>1330</v>
      </c>
      <c r="L368" s="53" t="s">
        <v>108</v>
      </c>
      <c r="O368" s="7" t="str">
        <f>+VLOOKUP(C368,DIRECTORIO!$A$4:$B$1001,2,0)</f>
        <v>MO</v>
      </c>
      <c r="P368" s="7">
        <f>+VLOOKUP(D368,DIRECTORIO!$D$4:$E$1001,2,0)</f>
        <v>2</v>
      </c>
      <c r="Q368" s="7" t="str">
        <f>+VLOOKUP(E368,DIRECTORIO!$F$4:$G$1001,2,0)</f>
        <v>H</v>
      </c>
      <c r="R368" s="7" t="str">
        <f t="shared" si="17"/>
        <v>366-MO-2-H</v>
      </c>
    </row>
    <row r="369" spans="1:18" ht="26.25" customHeight="1">
      <c r="A369" s="53">
        <f t="shared" si="16"/>
        <v>367</v>
      </c>
      <c r="B369" s="58" t="str">
        <f t="shared" si="15"/>
        <v>367-MO-2-H</v>
      </c>
      <c r="C369" s="54" t="s">
        <v>6</v>
      </c>
      <c r="D369" s="54" t="s">
        <v>15</v>
      </c>
      <c r="E369" s="54" t="s">
        <v>49</v>
      </c>
      <c r="F369" s="53" t="s">
        <v>1330</v>
      </c>
      <c r="G369" s="53">
        <v>1999</v>
      </c>
      <c r="H369" s="59" t="s">
        <v>1335</v>
      </c>
      <c r="J369" s="53" t="s">
        <v>1330</v>
      </c>
      <c r="L369" s="53" t="s">
        <v>108</v>
      </c>
      <c r="O369" s="7" t="str">
        <f>+VLOOKUP(C369,DIRECTORIO!$A$4:$B$1001,2,0)</f>
        <v>MO</v>
      </c>
      <c r="P369" s="7">
        <f>+VLOOKUP(D369,DIRECTORIO!$D$4:$E$1001,2,0)</f>
        <v>2</v>
      </c>
      <c r="Q369" s="7" t="str">
        <f>+VLOOKUP(E369,DIRECTORIO!$F$4:$G$1001,2,0)</f>
        <v>H</v>
      </c>
      <c r="R369" s="7" t="str">
        <f t="shared" si="17"/>
        <v>367-MO-2-H</v>
      </c>
    </row>
    <row r="370" spans="1:18" ht="26.25" customHeight="1">
      <c r="A370" s="53">
        <f t="shared" si="16"/>
        <v>368</v>
      </c>
      <c r="B370" s="58" t="str">
        <f t="shared" si="15"/>
        <v>368-MO-2-H</v>
      </c>
      <c r="C370" s="54" t="s">
        <v>6</v>
      </c>
      <c r="D370" s="54" t="s">
        <v>15</v>
      </c>
      <c r="E370" s="54" t="s">
        <v>49</v>
      </c>
      <c r="F370" s="53" t="s">
        <v>1336</v>
      </c>
      <c r="G370" s="53">
        <v>2009</v>
      </c>
      <c r="H370" s="59" t="s">
        <v>1337</v>
      </c>
      <c r="J370" s="53" t="s">
        <v>1338</v>
      </c>
      <c r="L370" s="53" t="s">
        <v>108</v>
      </c>
      <c r="O370" s="7" t="str">
        <f>+VLOOKUP(C370,DIRECTORIO!$A$4:$B$1001,2,0)</f>
        <v>MO</v>
      </c>
      <c r="P370" s="7">
        <f>+VLOOKUP(D370,DIRECTORIO!$D$4:$E$1001,2,0)</f>
        <v>2</v>
      </c>
      <c r="Q370" s="7" t="str">
        <f>+VLOOKUP(E370,DIRECTORIO!$F$4:$G$1001,2,0)</f>
        <v>H</v>
      </c>
      <c r="R370" s="7" t="str">
        <f t="shared" si="17"/>
        <v>368-MO-2-H</v>
      </c>
    </row>
    <row r="371" spans="1:18" s="96" customFormat="1" ht="26.25" customHeight="1">
      <c r="A371" s="91">
        <f t="shared" si="16"/>
        <v>369</v>
      </c>
      <c r="B371" s="93" t="str">
        <f t="shared" si="15"/>
        <v>369-MO-2-H</v>
      </c>
      <c r="C371" s="90" t="s">
        <v>6</v>
      </c>
      <c r="D371" s="90" t="s">
        <v>15</v>
      </c>
      <c r="E371" s="90" t="s">
        <v>49</v>
      </c>
      <c r="F371" s="91" t="s">
        <v>1330</v>
      </c>
      <c r="G371" s="91">
        <v>2005</v>
      </c>
      <c r="H371" s="92" t="s">
        <v>1339</v>
      </c>
      <c r="I371" s="91"/>
      <c r="J371" s="91" t="s">
        <v>1330</v>
      </c>
      <c r="K371" s="91"/>
      <c r="L371" s="91" t="s">
        <v>108</v>
      </c>
      <c r="M371" s="91"/>
      <c r="O371" s="96" t="str">
        <f>+VLOOKUP(C371,DIRECTORIO!$A$4:$B$1001,2,0)</f>
        <v>MO</v>
      </c>
      <c r="P371" s="96">
        <f>+VLOOKUP(D371,DIRECTORIO!$D$4:$E$1001,2,0)</f>
        <v>2</v>
      </c>
      <c r="Q371" s="96" t="str">
        <f>+VLOOKUP(E371,DIRECTORIO!$F$4:$G$1001,2,0)</f>
        <v>H</v>
      </c>
      <c r="R371" s="96" t="str">
        <f t="shared" si="17"/>
        <v>369-MO-2-H</v>
      </c>
    </row>
    <row r="372" spans="1:18" ht="26.25" customHeight="1">
      <c r="A372" s="53">
        <f t="shared" si="16"/>
        <v>370</v>
      </c>
      <c r="B372" s="58" t="str">
        <f t="shared" si="15"/>
        <v>370-MO-3-H</v>
      </c>
      <c r="C372" s="54" t="s">
        <v>6</v>
      </c>
      <c r="D372" s="54" t="s">
        <v>21</v>
      </c>
      <c r="E372" s="54" t="s">
        <v>49</v>
      </c>
      <c r="F372" s="53" t="s">
        <v>1340</v>
      </c>
      <c r="G372" s="53">
        <v>1994</v>
      </c>
      <c r="H372" s="59" t="s">
        <v>1341</v>
      </c>
      <c r="J372" s="53" t="s">
        <v>1342</v>
      </c>
      <c r="K372" s="53">
        <v>3924592446</v>
      </c>
      <c r="L372" s="53" t="s">
        <v>108</v>
      </c>
      <c r="O372" s="7" t="str">
        <f>+VLOOKUP(C372,DIRECTORIO!$A$4:$B$1001,2,0)</f>
        <v>MO</v>
      </c>
      <c r="P372" s="7">
        <f>+VLOOKUP(D372,DIRECTORIO!$D$4:$E$1001,2,0)</f>
        <v>3</v>
      </c>
      <c r="Q372" s="7" t="str">
        <f>+VLOOKUP(E372,DIRECTORIO!$F$4:$G$1001,2,0)</f>
        <v>H</v>
      </c>
      <c r="R372" s="7" t="str">
        <f t="shared" si="17"/>
        <v>370-MO-3-H</v>
      </c>
    </row>
    <row r="373" spans="1:18" ht="26.25" customHeight="1">
      <c r="A373" s="53">
        <f t="shared" si="16"/>
        <v>371</v>
      </c>
      <c r="B373" s="58" t="str">
        <f t="shared" si="15"/>
        <v>371-MO-2-H</v>
      </c>
      <c r="C373" s="54" t="s">
        <v>6</v>
      </c>
      <c r="D373" s="54" t="s">
        <v>15</v>
      </c>
      <c r="E373" s="54" t="s">
        <v>49</v>
      </c>
      <c r="F373" s="53" t="s">
        <v>1330</v>
      </c>
      <c r="G373" s="53">
        <v>1994</v>
      </c>
      <c r="H373" s="59" t="s">
        <v>1343</v>
      </c>
      <c r="J373" s="53" t="s">
        <v>1330</v>
      </c>
      <c r="L373" s="53" t="s">
        <v>108</v>
      </c>
      <c r="O373" s="7" t="str">
        <f>+VLOOKUP(C373,DIRECTORIO!$A$4:$B$1001,2,0)</f>
        <v>MO</v>
      </c>
      <c r="P373" s="7">
        <f>+VLOOKUP(D373,DIRECTORIO!$D$4:$E$1001,2,0)</f>
        <v>2</v>
      </c>
      <c r="Q373" s="7" t="str">
        <f>+VLOOKUP(E373,DIRECTORIO!$F$4:$G$1001,2,0)</f>
        <v>H</v>
      </c>
      <c r="R373" s="7" t="str">
        <f t="shared" si="17"/>
        <v>371-MO-2-H</v>
      </c>
    </row>
    <row r="374" spans="1:18" ht="26.25" customHeight="1">
      <c r="A374" s="53">
        <f t="shared" si="16"/>
        <v>372</v>
      </c>
      <c r="B374" s="58" t="str">
        <f t="shared" si="15"/>
        <v>372-MO-12-H</v>
      </c>
      <c r="C374" s="54" t="s">
        <v>6</v>
      </c>
      <c r="D374" s="54" t="s">
        <v>59</v>
      </c>
      <c r="E374" s="54" t="s">
        <v>49</v>
      </c>
      <c r="F374" s="53" t="s">
        <v>1344</v>
      </c>
      <c r="G374" s="53">
        <v>2001</v>
      </c>
      <c r="H374" s="59" t="s">
        <v>1345</v>
      </c>
      <c r="J374" s="53" t="s">
        <v>1346</v>
      </c>
      <c r="K374" s="53">
        <v>9080655511</v>
      </c>
      <c r="L374" s="53" t="s">
        <v>108</v>
      </c>
      <c r="O374" s="7" t="str">
        <f>+VLOOKUP(C374,DIRECTORIO!$A$4:$B$1001,2,0)</f>
        <v>MO</v>
      </c>
      <c r="P374" s="7">
        <f>+VLOOKUP(D374,DIRECTORIO!$D$4:$E$1001,2,0)</f>
        <v>12</v>
      </c>
      <c r="Q374" s="7" t="str">
        <f>+VLOOKUP(E374,DIRECTORIO!$F$4:$G$1001,2,0)</f>
        <v>H</v>
      </c>
      <c r="R374" s="7" t="str">
        <f t="shared" si="17"/>
        <v>372-MO-12-H</v>
      </c>
    </row>
    <row r="375" spans="1:18" ht="26.25" customHeight="1">
      <c r="A375" s="53">
        <f t="shared" si="16"/>
        <v>373</v>
      </c>
      <c r="B375" s="58" t="str">
        <f t="shared" si="15"/>
        <v>373-MO-1-K</v>
      </c>
      <c r="C375" s="54" t="s">
        <v>6</v>
      </c>
      <c r="D375" s="54" t="s">
        <v>9</v>
      </c>
      <c r="E375" s="54" t="s">
        <v>27</v>
      </c>
      <c r="F375" s="53" t="s">
        <v>1347</v>
      </c>
      <c r="G375" s="53">
        <v>2006</v>
      </c>
      <c r="H375" s="59" t="s">
        <v>1348</v>
      </c>
      <c r="J375" s="53" t="s">
        <v>1146</v>
      </c>
      <c r="K375" s="53">
        <v>9780880115315</v>
      </c>
      <c r="L375" s="53" t="s">
        <v>108</v>
      </c>
      <c r="O375" s="7" t="str">
        <f>+VLOOKUP(C375,DIRECTORIO!$A$4:$B$1001,2,0)</f>
        <v>MO</v>
      </c>
      <c r="P375" s="7">
        <f>+VLOOKUP(D375,DIRECTORIO!$D$4:$E$1001,2,0)</f>
        <v>1</v>
      </c>
      <c r="Q375" s="7" t="str">
        <f>+VLOOKUP(E375,DIRECTORIO!$F$4:$G$1001,2,0)</f>
        <v>K</v>
      </c>
      <c r="R375" s="7" t="str">
        <f t="shared" si="17"/>
        <v>373-MO-1-K</v>
      </c>
    </row>
    <row r="376" spans="1:18" ht="26.25" customHeight="1">
      <c r="A376" s="53">
        <f t="shared" si="16"/>
        <v>374</v>
      </c>
      <c r="B376" s="58" t="str">
        <f t="shared" si="15"/>
        <v>374-MO-1-K</v>
      </c>
      <c r="C376" s="54" t="s">
        <v>6</v>
      </c>
      <c r="D376" s="54" t="s">
        <v>9</v>
      </c>
      <c r="E376" s="54" t="s">
        <v>27</v>
      </c>
      <c r="F376" s="53" t="s">
        <v>1349</v>
      </c>
      <c r="G376" s="53">
        <v>2007</v>
      </c>
      <c r="H376" s="59" t="s">
        <v>1350</v>
      </c>
      <c r="J376" s="53" t="s">
        <v>1146</v>
      </c>
      <c r="K376" s="53">
        <v>9780736059725</v>
      </c>
      <c r="L376" s="53" t="s">
        <v>108</v>
      </c>
      <c r="O376" s="7" t="str">
        <f>+VLOOKUP(C376,DIRECTORIO!$A$4:$B$1001,2,0)</f>
        <v>MO</v>
      </c>
      <c r="P376" s="7">
        <f>+VLOOKUP(D376,DIRECTORIO!$D$4:$E$1001,2,0)</f>
        <v>1</v>
      </c>
      <c r="Q376" s="7" t="str">
        <f>+VLOOKUP(E376,DIRECTORIO!$F$4:$G$1001,2,0)</f>
        <v>K</v>
      </c>
      <c r="R376" s="7" t="str">
        <f t="shared" si="17"/>
        <v>374-MO-1-K</v>
      </c>
    </row>
    <row r="377" spans="1:18" ht="26.25" customHeight="1">
      <c r="A377" s="53">
        <f t="shared" si="16"/>
        <v>375</v>
      </c>
      <c r="B377" s="58" t="str">
        <f t="shared" si="15"/>
        <v>375-MO-1-K</v>
      </c>
      <c r="C377" s="54" t="s">
        <v>6</v>
      </c>
      <c r="D377" s="54" t="s">
        <v>9</v>
      </c>
      <c r="E377" s="54" t="s">
        <v>27</v>
      </c>
      <c r="F377" s="53" t="s">
        <v>1351</v>
      </c>
      <c r="G377" s="53">
        <v>2004</v>
      </c>
      <c r="H377" s="59" t="s">
        <v>1352</v>
      </c>
      <c r="J377" s="53" t="s">
        <v>1146</v>
      </c>
      <c r="K377" s="53">
        <v>9780736041560</v>
      </c>
      <c r="L377" s="53" t="s">
        <v>108</v>
      </c>
      <c r="O377" s="7" t="str">
        <f>+VLOOKUP(C377,DIRECTORIO!$A$4:$B$1001,2,0)</f>
        <v>MO</v>
      </c>
      <c r="P377" s="7">
        <f>+VLOOKUP(D377,DIRECTORIO!$D$4:$E$1001,2,0)</f>
        <v>1</v>
      </c>
      <c r="Q377" s="7" t="str">
        <f>+VLOOKUP(E377,DIRECTORIO!$F$4:$G$1001,2,0)</f>
        <v>K</v>
      </c>
      <c r="R377" s="7" t="str">
        <f t="shared" si="17"/>
        <v>375-MO-1-K</v>
      </c>
    </row>
    <row r="378" spans="1:18" ht="26.25" customHeight="1">
      <c r="A378" s="53">
        <f t="shared" si="16"/>
        <v>376</v>
      </c>
      <c r="B378" s="58" t="str">
        <f t="shared" si="15"/>
        <v>376-MO-3-A</v>
      </c>
      <c r="C378" s="54" t="s">
        <v>6</v>
      </c>
      <c r="D378" s="54" t="s">
        <v>21</v>
      </c>
      <c r="E378" s="54" t="s">
        <v>10</v>
      </c>
      <c r="F378" s="53" t="s">
        <v>1353</v>
      </c>
      <c r="G378" s="53">
        <v>2004</v>
      </c>
      <c r="H378" s="59" t="s">
        <v>1354</v>
      </c>
      <c r="I378" s="53" t="s">
        <v>864</v>
      </c>
      <c r="J378" s="53" t="s">
        <v>1355</v>
      </c>
      <c r="K378" s="53" t="s">
        <v>1356</v>
      </c>
      <c r="L378" s="53" t="s">
        <v>108</v>
      </c>
      <c r="O378" s="7" t="str">
        <f>+VLOOKUP(C378,DIRECTORIO!$A$4:$B$1001,2,0)</f>
        <v>MO</v>
      </c>
      <c r="P378" s="7">
        <f>+VLOOKUP(D378,DIRECTORIO!$D$4:$E$1001,2,0)</f>
        <v>3</v>
      </c>
      <c r="Q378" s="7" t="str">
        <f>+VLOOKUP(E378,DIRECTORIO!$F$4:$G$1001,2,0)</f>
        <v>A</v>
      </c>
      <c r="R378" s="7" t="str">
        <f t="shared" si="17"/>
        <v>376-MO-3-A</v>
      </c>
    </row>
    <row r="379" spans="1:18" ht="26.25" customHeight="1">
      <c r="A379" s="53">
        <f t="shared" si="16"/>
        <v>377</v>
      </c>
      <c r="B379" s="58" t="str">
        <f t="shared" si="15"/>
        <v>377-MO-3-A</v>
      </c>
      <c r="C379" s="54" t="s">
        <v>6</v>
      </c>
      <c r="D379" s="54" t="s">
        <v>21</v>
      </c>
      <c r="E379" s="54" t="s">
        <v>10</v>
      </c>
      <c r="F379" s="53" t="s">
        <v>1357</v>
      </c>
      <c r="G379" s="53">
        <v>1999</v>
      </c>
      <c r="H379" s="59" t="s">
        <v>1358</v>
      </c>
      <c r="I379" s="53" t="s">
        <v>359</v>
      </c>
      <c r="J379" s="53" t="s">
        <v>355</v>
      </c>
      <c r="K379" s="53">
        <v>852730714</v>
      </c>
      <c r="L379" s="53" t="s">
        <v>108</v>
      </c>
      <c r="O379" s="7" t="str">
        <f>+VLOOKUP(C379,DIRECTORIO!$A$4:$B$1001,2,0)</f>
        <v>MO</v>
      </c>
      <c r="P379" s="7">
        <f>+VLOOKUP(D379,DIRECTORIO!$D$4:$E$1001,2,0)</f>
        <v>3</v>
      </c>
      <c r="Q379" s="7" t="str">
        <f>+VLOOKUP(E379,DIRECTORIO!$F$4:$G$1001,2,0)</f>
        <v>A</v>
      </c>
      <c r="R379" s="7" t="str">
        <f t="shared" si="17"/>
        <v>377-MO-3-A</v>
      </c>
    </row>
    <row r="380" spans="1:18" ht="26.25" customHeight="1">
      <c r="A380" s="53">
        <f t="shared" si="16"/>
        <v>378</v>
      </c>
      <c r="B380" s="58" t="str">
        <f t="shared" si="15"/>
        <v>378-MO-6-A</v>
      </c>
      <c r="C380" s="54" t="s">
        <v>6</v>
      </c>
      <c r="D380" s="54" t="s">
        <v>39</v>
      </c>
      <c r="E380" s="54" t="s">
        <v>10</v>
      </c>
      <c r="F380" s="53" t="s">
        <v>1359</v>
      </c>
      <c r="G380" s="53">
        <v>2005</v>
      </c>
      <c r="H380" s="59" t="s">
        <v>1360</v>
      </c>
      <c r="I380" s="53" t="s">
        <v>122</v>
      </c>
      <c r="J380" s="53" t="s">
        <v>1361</v>
      </c>
      <c r="K380" s="53" t="s">
        <v>1362</v>
      </c>
      <c r="L380" s="53" t="s">
        <v>108</v>
      </c>
      <c r="O380" s="7" t="str">
        <f>+VLOOKUP(C380,DIRECTORIO!$A$4:$B$1001,2,0)</f>
        <v>MO</v>
      </c>
      <c r="P380" s="7">
        <f>+VLOOKUP(D380,DIRECTORIO!$D$4:$E$1001,2,0)</f>
        <v>6</v>
      </c>
      <c r="Q380" s="7" t="str">
        <f>+VLOOKUP(E380,DIRECTORIO!$F$4:$G$1001,2,0)</f>
        <v>A</v>
      </c>
      <c r="R380" s="7" t="str">
        <f t="shared" si="17"/>
        <v>378-MO-6-A</v>
      </c>
    </row>
    <row r="381" spans="1:18" ht="26.25" customHeight="1">
      <c r="A381" s="53">
        <f t="shared" si="16"/>
        <v>379</v>
      </c>
      <c r="B381" s="58" t="str">
        <f t="shared" si="15"/>
        <v>379-MO-3-A</v>
      </c>
      <c r="C381" s="54" t="s">
        <v>6</v>
      </c>
      <c r="D381" s="54" t="s">
        <v>21</v>
      </c>
      <c r="E381" s="54" t="s">
        <v>10</v>
      </c>
      <c r="F381" s="53" t="s">
        <v>1363</v>
      </c>
      <c r="G381" s="53">
        <v>2003</v>
      </c>
      <c r="H381" s="59" t="s">
        <v>1364</v>
      </c>
      <c r="I381" s="53" t="s">
        <v>1365</v>
      </c>
      <c r="J381" s="53" t="s">
        <v>1366</v>
      </c>
      <c r="K381" s="53" t="s">
        <v>1367</v>
      </c>
      <c r="L381" s="53" t="s">
        <v>108</v>
      </c>
      <c r="O381" s="7" t="str">
        <f>+VLOOKUP(C381,DIRECTORIO!$A$4:$B$1001,2,0)</f>
        <v>MO</v>
      </c>
      <c r="P381" s="7">
        <f>+VLOOKUP(D381,DIRECTORIO!$D$4:$E$1001,2,0)</f>
        <v>3</v>
      </c>
      <c r="Q381" s="7" t="str">
        <f>+VLOOKUP(E381,DIRECTORIO!$F$4:$G$1001,2,0)</f>
        <v>A</v>
      </c>
      <c r="R381" s="7" t="str">
        <f t="shared" si="17"/>
        <v>379-MO-3-A</v>
      </c>
    </row>
    <row r="382" spans="1:18" ht="26.25" customHeight="1">
      <c r="A382" s="53">
        <f t="shared" si="16"/>
        <v>380</v>
      </c>
      <c r="B382" s="58" t="str">
        <f t="shared" si="15"/>
        <v>380-MO-7-L</v>
      </c>
      <c r="C382" s="54" t="s">
        <v>6</v>
      </c>
      <c r="D382" s="54" t="s">
        <v>45</v>
      </c>
      <c r="E382" s="54" t="s">
        <v>45</v>
      </c>
      <c r="F382" s="53" t="s">
        <v>1368</v>
      </c>
      <c r="G382" s="53">
        <v>2008</v>
      </c>
      <c r="H382" s="59" t="s">
        <v>1369</v>
      </c>
      <c r="I382" s="53" t="s">
        <v>177</v>
      </c>
      <c r="J382" s="53" t="s">
        <v>1370</v>
      </c>
      <c r="K382" s="53" t="s">
        <v>1371</v>
      </c>
      <c r="L382" s="53" t="s">
        <v>108</v>
      </c>
      <c r="O382" s="7" t="str">
        <f>+VLOOKUP(C382,DIRECTORIO!$A$4:$B$1001,2,0)</f>
        <v>MO</v>
      </c>
      <c r="P382" s="7">
        <f>+VLOOKUP(D382,DIRECTORIO!$D$4:$E$1001,2,0)</f>
        <v>7</v>
      </c>
      <c r="Q382" s="7" t="str">
        <f>+VLOOKUP(E382,DIRECTORIO!$F$4:$G$1001,2,0)</f>
        <v>L</v>
      </c>
      <c r="R382" s="7" t="str">
        <f t="shared" si="17"/>
        <v>380-MO-7-L</v>
      </c>
    </row>
    <row r="383" spans="1:18" ht="26.25" customHeight="1">
      <c r="A383" s="53">
        <f t="shared" si="16"/>
        <v>381</v>
      </c>
      <c r="B383" s="58" t="str">
        <f t="shared" si="15"/>
        <v>381-MO-7-L</v>
      </c>
      <c r="C383" s="54" t="s">
        <v>6</v>
      </c>
      <c r="D383" s="54" t="s">
        <v>45</v>
      </c>
      <c r="E383" s="54" t="s">
        <v>45</v>
      </c>
      <c r="F383" s="53" t="s">
        <v>1372</v>
      </c>
      <c r="G383" s="53">
        <v>2009</v>
      </c>
      <c r="H383" s="59" t="s">
        <v>1373</v>
      </c>
      <c r="J383" s="53" t="s">
        <v>1374</v>
      </c>
      <c r="K383" s="53" t="s">
        <v>1375</v>
      </c>
      <c r="L383" s="53" t="s">
        <v>108</v>
      </c>
      <c r="O383" s="7" t="str">
        <f>+VLOOKUP(C383,DIRECTORIO!$A$4:$B$1001,2,0)</f>
        <v>MO</v>
      </c>
      <c r="P383" s="7">
        <f>+VLOOKUP(D383,DIRECTORIO!$D$4:$E$1001,2,0)</f>
        <v>7</v>
      </c>
      <c r="Q383" s="7" t="str">
        <f>+VLOOKUP(E383,DIRECTORIO!$F$4:$G$1001,2,0)</f>
        <v>L</v>
      </c>
      <c r="R383" s="7" t="str">
        <f t="shared" si="17"/>
        <v>381-MO-7-L</v>
      </c>
    </row>
    <row r="384" spans="1:18" ht="26.25" customHeight="1">
      <c r="A384" s="53">
        <f t="shared" si="16"/>
        <v>382</v>
      </c>
      <c r="B384" s="58" t="str">
        <f t="shared" si="15"/>
        <v>382-MO-7-L</v>
      </c>
      <c r="C384" s="54" t="s">
        <v>6</v>
      </c>
      <c r="D384" s="54" t="s">
        <v>45</v>
      </c>
      <c r="E384" s="54" t="s">
        <v>45</v>
      </c>
      <c r="F384" s="53" t="s">
        <v>1376</v>
      </c>
      <c r="G384" s="53">
        <v>2007</v>
      </c>
      <c r="H384" s="59" t="s">
        <v>1377</v>
      </c>
      <c r="I384" s="53" t="s">
        <v>116</v>
      </c>
      <c r="J384" s="53" t="s">
        <v>1378</v>
      </c>
      <c r="K384" s="53" t="s">
        <v>1379</v>
      </c>
      <c r="L384" s="53" t="s">
        <v>108</v>
      </c>
      <c r="O384" s="7" t="str">
        <f>+VLOOKUP(C384,DIRECTORIO!$A$4:$B$1001,2,0)</f>
        <v>MO</v>
      </c>
      <c r="P384" s="7">
        <f>+VLOOKUP(D384,DIRECTORIO!$D$4:$E$1001,2,0)</f>
        <v>7</v>
      </c>
      <c r="Q384" s="7" t="str">
        <f>+VLOOKUP(E384,DIRECTORIO!$F$4:$G$1001,2,0)</f>
        <v>L</v>
      </c>
      <c r="R384" s="7" t="str">
        <f t="shared" si="17"/>
        <v>382-MO-7-L</v>
      </c>
    </row>
    <row r="385" spans="1:18" ht="26.25" customHeight="1">
      <c r="A385" s="53">
        <f t="shared" si="16"/>
        <v>383</v>
      </c>
      <c r="B385" s="58" t="str">
        <f t="shared" si="15"/>
        <v>383-MO-7-L</v>
      </c>
      <c r="C385" s="54" t="s">
        <v>6</v>
      </c>
      <c r="D385" s="54" t="s">
        <v>45</v>
      </c>
      <c r="E385" s="54" t="s">
        <v>45</v>
      </c>
      <c r="F385" s="53" t="s">
        <v>1380</v>
      </c>
      <c r="G385" s="53">
        <v>2008</v>
      </c>
      <c r="H385" s="59" t="s">
        <v>1381</v>
      </c>
      <c r="I385" s="53" t="s">
        <v>122</v>
      </c>
      <c r="J385" s="53" t="s">
        <v>1382</v>
      </c>
      <c r="K385" s="53" t="s">
        <v>1383</v>
      </c>
      <c r="L385" s="53" t="s">
        <v>108</v>
      </c>
      <c r="O385" s="7" t="str">
        <f>+VLOOKUP(C385,DIRECTORIO!$A$4:$B$1001,2,0)</f>
        <v>MO</v>
      </c>
      <c r="P385" s="7">
        <f>+VLOOKUP(D385,DIRECTORIO!$D$4:$E$1001,2,0)</f>
        <v>7</v>
      </c>
      <c r="Q385" s="7" t="str">
        <f>+VLOOKUP(E385,DIRECTORIO!$F$4:$G$1001,2,0)</f>
        <v>L</v>
      </c>
      <c r="R385" s="7" t="str">
        <f t="shared" si="17"/>
        <v>383-MO-7-L</v>
      </c>
    </row>
    <row r="386" spans="1:18" ht="26.25" customHeight="1">
      <c r="A386" s="53">
        <f t="shared" si="16"/>
        <v>384</v>
      </c>
      <c r="B386" s="58" t="str">
        <f t="shared" si="15"/>
        <v>384-MO-7-L</v>
      </c>
      <c r="C386" s="54" t="s">
        <v>6</v>
      </c>
      <c r="D386" s="54" t="s">
        <v>45</v>
      </c>
      <c r="E386" s="54" t="s">
        <v>45</v>
      </c>
      <c r="F386" s="53" t="s">
        <v>1384</v>
      </c>
      <c r="G386" s="53">
        <v>2002</v>
      </c>
      <c r="H386" s="59" t="s">
        <v>1385</v>
      </c>
      <c r="I386" s="53" t="s">
        <v>122</v>
      </c>
      <c r="J386" s="53" t="s">
        <v>1386</v>
      </c>
      <c r="K386" s="53" t="s">
        <v>1387</v>
      </c>
      <c r="L386" s="53" t="s">
        <v>108</v>
      </c>
      <c r="O386" s="7" t="str">
        <f>+VLOOKUP(C386,DIRECTORIO!$A$4:$B$1001,2,0)</f>
        <v>MO</v>
      </c>
      <c r="P386" s="7">
        <f>+VLOOKUP(D386,DIRECTORIO!$D$4:$E$1001,2,0)</f>
        <v>7</v>
      </c>
      <c r="Q386" s="7" t="str">
        <f>+VLOOKUP(E386,DIRECTORIO!$F$4:$G$1001,2,0)</f>
        <v>L</v>
      </c>
      <c r="R386" s="7" t="str">
        <f t="shared" si="17"/>
        <v>384-MO-7-L</v>
      </c>
    </row>
    <row r="387" spans="1:18" ht="26.25" customHeight="1">
      <c r="A387" s="53">
        <f t="shared" si="16"/>
        <v>385</v>
      </c>
      <c r="B387" s="58" t="str">
        <f t="shared" ref="B387:B450" si="18">+IF(R387=0,"",R387)</f>
        <v>385-MO-7-L</v>
      </c>
      <c r="C387" s="54" t="s">
        <v>6</v>
      </c>
      <c r="D387" s="54" t="s">
        <v>45</v>
      </c>
      <c r="E387" s="54" t="s">
        <v>45</v>
      </c>
      <c r="F387" s="53" t="s">
        <v>1368</v>
      </c>
      <c r="G387" s="53">
        <v>2009</v>
      </c>
      <c r="H387" s="59" t="s">
        <v>1388</v>
      </c>
      <c r="I387" s="53" t="s">
        <v>116</v>
      </c>
      <c r="J387" s="53" t="s">
        <v>1389</v>
      </c>
      <c r="K387" s="53" t="s">
        <v>1390</v>
      </c>
      <c r="L387" s="53" t="s">
        <v>108</v>
      </c>
      <c r="O387" s="7" t="str">
        <f>+VLOOKUP(C387,DIRECTORIO!$A$4:$B$1001,2,0)</f>
        <v>MO</v>
      </c>
      <c r="P387" s="7">
        <f>+VLOOKUP(D387,DIRECTORIO!$D$4:$E$1001,2,0)</f>
        <v>7</v>
      </c>
      <c r="Q387" s="7" t="str">
        <f>+VLOOKUP(E387,DIRECTORIO!$F$4:$G$1001,2,0)</f>
        <v>L</v>
      </c>
      <c r="R387" s="7" t="str">
        <f t="shared" si="17"/>
        <v>385-MO-7-L</v>
      </c>
    </row>
    <row r="388" spans="1:18" ht="26.25" customHeight="1">
      <c r="A388" s="53">
        <f t="shared" ref="A388:A451" si="19">+A387+1</f>
        <v>386</v>
      </c>
      <c r="B388" s="58" t="str">
        <f t="shared" si="18"/>
        <v>386-MO-7-L</v>
      </c>
      <c r="C388" s="54" t="s">
        <v>6</v>
      </c>
      <c r="D388" s="54" t="s">
        <v>45</v>
      </c>
      <c r="E388" s="54" t="s">
        <v>45</v>
      </c>
      <c r="F388" s="53" t="s">
        <v>1391</v>
      </c>
      <c r="G388" s="53">
        <v>2008</v>
      </c>
      <c r="H388" s="59" t="s">
        <v>1392</v>
      </c>
      <c r="I388" s="53" t="s">
        <v>116</v>
      </c>
      <c r="J388" s="53" t="s">
        <v>1389</v>
      </c>
      <c r="K388" s="53" t="s">
        <v>1393</v>
      </c>
      <c r="L388" s="53" t="s">
        <v>108</v>
      </c>
      <c r="O388" s="7" t="str">
        <f>+VLOOKUP(C388,DIRECTORIO!$A$4:$B$1001,2,0)</f>
        <v>MO</v>
      </c>
      <c r="P388" s="7">
        <f>+VLOOKUP(D388,DIRECTORIO!$D$4:$E$1001,2,0)</f>
        <v>7</v>
      </c>
      <c r="Q388" s="7" t="str">
        <f>+VLOOKUP(E388,DIRECTORIO!$F$4:$G$1001,2,0)</f>
        <v>L</v>
      </c>
      <c r="R388" s="7" t="str">
        <f t="shared" ref="R388:R451" si="20">+CONCATENATE(A388,"-",O388,"-",P388,"-",Q388)</f>
        <v>386-MO-7-L</v>
      </c>
    </row>
    <row r="389" spans="1:18" ht="26.25" customHeight="1">
      <c r="A389" s="53">
        <f t="shared" si="19"/>
        <v>387</v>
      </c>
      <c r="B389" s="58" t="str">
        <f t="shared" si="18"/>
        <v>387-MO-7-L</v>
      </c>
      <c r="C389" s="54" t="s">
        <v>6</v>
      </c>
      <c r="D389" s="54" t="s">
        <v>45</v>
      </c>
      <c r="E389" s="54" t="s">
        <v>45</v>
      </c>
      <c r="F389" s="53" t="s">
        <v>1394</v>
      </c>
      <c r="G389" s="53">
        <v>2008</v>
      </c>
      <c r="H389" s="59" t="s">
        <v>1395</v>
      </c>
      <c r="I389" s="53" t="s">
        <v>116</v>
      </c>
      <c r="J389" s="53" t="s">
        <v>1389</v>
      </c>
      <c r="K389" s="53" t="s">
        <v>1396</v>
      </c>
      <c r="L389" s="53" t="s">
        <v>108</v>
      </c>
      <c r="O389" s="7" t="str">
        <f>+VLOOKUP(C389,DIRECTORIO!$A$4:$B$1001,2,0)</f>
        <v>MO</v>
      </c>
      <c r="P389" s="7">
        <f>+VLOOKUP(D389,DIRECTORIO!$D$4:$E$1001,2,0)</f>
        <v>7</v>
      </c>
      <c r="Q389" s="7" t="str">
        <f>+VLOOKUP(E389,DIRECTORIO!$F$4:$G$1001,2,0)</f>
        <v>L</v>
      </c>
      <c r="R389" s="7" t="str">
        <f t="shared" si="20"/>
        <v>387-MO-7-L</v>
      </c>
    </row>
    <row r="390" spans="1:18" ht="26.25" customHeight="1">
      <c r="A390" s="53">
        <f t="shared" si="19"/>
        <v>388</v>
      </c>
      <c r="B390" s="58" t="str">
        <f t="shared" si="18"/>
        <v>388-MO-7-L</v>
      </c>
      <c r="C390" s="54" t="s">
        <v>6</v>
      </c>
      <c r="D390" s="54" t="s">
        <v>45</v>
      </c>
      <c r="E390" s="54" t="s">
        <v>45</v>
      </c>
      <c r="F390" s="53" t="s">
        <v>1397</v>
      </c>
      <c r="G390" s="53">
        <v>2006</v>
      </c>
      <c r="H390" s="59" t="s">
        <v>1398</v>
      </c>
      <c r="I390" s="53" t="s">
        <v>116</v>
      </c>
      <c r="J390" s="53" t="s">
        <v>1389</v>
      </c>
      <c r="K390" s="53" t="s">
        <v>1399</v>
      </c>
      <c r="L390" s="53" t="s">
        <v>108</v>
      </c>
      <c r="O390" s="7" t="str">
        <f>+VLOOKUP(C390,DIRECTORIO!$A$4:$B$1001,2,0)</f>
        <v>MO</v>
      </c>
      <c r="P390" s="7">
        <f>+VLOOKUP(D390,DIRECTORIO!$D$4:$E$1001,2,0)</f>
        <v>7</v>
      </c>
      <c r="Q390" s="7" t="str">
        <f>+VLOOKUP(E390,DIRECTORIO!$F$4:$G$1001,2,0)</f>
        <v>L</v>
      </c>
      <c r="R390" s="7" t="str">
        <f t="shared" si="20"/>
        <v>388-MO-7-L</v>
      </c>
    </row>
    <row r="391" spans="1:18" ht="26.25" customHeight="1">
      <c r="A391" s="53">
        <f t="shared" si="19"/>
        <v>389</v>
      </c>
      <c r="B391" s="58" t="str">
        <f t="shared" si="18"/>
        <v>389-MO-7-L</v>
      </c>
      <c r="C391" s="54" t="s">
        <v>6</v>
      </c>
      <c r="D391" s="54" t="s">
        <v>45</v>
      </c>
      <c r="E391" s="54" t="s">
        <v>45</v>
      </c>
      <c r="F391" s="53" t="s">
        <v>1368</v>
      </c>
      <c r="G391" s="53">
        <v>2007</v>
      </c>
      <c r="H391" s="59" t="s">
        <v>1400</v>
      </c>
      <c r="I391" s="53" t="s">
        <v>116</v>
      </c>
      <c r="J391" s="53" t="s">
        <v>1389</v>
      </c>
      <c r="K391" s="53" t="s">
        <v>1401</v>
      </c>
      <c r="L391" s="53" t="s">
        <v>108</v>
      </c>
      <c r="O391" s="7" t="str">
        <f>+VLOOKUP(C391,DIRECTORIO!$A$4:$B$1001,2,0)</f>
        <v>MO</v>
      </c>
      <c r="P391" s="7">
        <f>+VLOOKUP(D391,DIRECTORIO!$D$4:$E$1001,2,0)</f>
        <v>7</v>
      </c>
      <c r="Q391" s="7" t="str">
        <f>+VLOOKUP(E391,DIRECTORIO!$F$4:$G$1001,2,0)</f>
        <v>L</v>
      </c>
      <c r="R391" s="7" t="str">
        <f t="shared" si="20"/>
        <v>389-MO-7-L</v>
      </c>
    </row>
    <row r="392" spans="1:18" ht="26.25" customHeight="1">
      <c r="A392" s="53">
        <f t="shared" si="19"/>
        <v>390</v>
      </c>
      <c r="B392" s="58" t="str">
        <f t="shared" si="18"/>
        <v>390-MO-7-L</v>
      </c>
      <c r="C392" s="54" t="s">
        <v>6</v>
      </c>
      <c r="D392" s="54" t="s">
        <v>45</v>
      </c>
      <c r="E392" s="54" t="s">
        <v>45</v>
      </c>
      <c r="F392" s="53" t="s">
        <v>1402</v>
      </c>
      <c r="G392" s="53">
        <v>2009</v>
      </c>
      <c r="H392" s="59" t="s">
        <v>1403</v>
      </c>
      <c r="I392" s="53" t="s">
        <v>116</v>
      </c>
      <c r="J392" s="53" t="s">
        <v>1389</v>
      </c>
      <c r="K392" s="53" t="s">
        <v>1404</v>
      </c>
      <c r="L392" s="53" t="s">
        <v>108</v>
      </c>
      <c r="O392" s="7" t="str">
        <f>+VLOOKUP(C392,DIRECTORIO!$A$4:$B$1001,2,0)</f>
        <v>MO</v>
      </c>
      <c r="P392" s="7">
        <f>+VLOOKUP(D392,DIRECTORIO!$D$4:$E$1001,2,0)</f>
        <v>7</v>
      </c>
      <c r="Q392" s="7" t="str">
        <f>+VLOOKUP(E392,DIRECTORIO!$F$4:$G$1001,2,0)</f>
        <v>L</v>
      </c>
      <c r="R392" s="7" t="str">
        <f t="shared" si="20"/>
        <v>390-MO-7-L</v>
      </c>
    </row>
    <row r="393" spans="1:18" ht="26.25" customHeight="1">
      <c r="A393" s="53">
        <f t="shared" si="19"/>
        <v>391</v>
      </c>
      <c r="B393" s="58" t="str">
        <f t="shared" si="18"/>
        <v>391-MO-7-L</v>
      </c>
      <c r="C393" s="54" t="s">
        <v>6</v>
      </c>
      <c r="D393" s="54" t="s">
        <v>45</v>
      </c>
      <c r="E393" s="54" t="s">
        <v>45</v>
      </c>
      <c r="F393" s="53" t="s">
        <v>1405</v>
      </c>
      <c r="G393" s="53">
        <v>2009</v>
      </c>
      <c r="H393" s="59" t="s">
        <v>1406</v>
      </c>
      <c r="I393" s="53" t="s">
        <v>116</v>
      </c>
      <c r="J393" s="53" t="s">
        <v>1389</v>
      </c>
      <c r="K393" s="53" t="s">
        <v>1407</v>
      </c>
      <c r="L393" s="53" t="s">
        <v>108</v>
      </c>
      <c r="O393" s="7" t="str">
        <f>+VLOOKUP(C393,DIRECTORIO!$A$4:$B$1001,2,0)</f>
        <v>MO</v>
      </c>
      <c r="P393" s="7">
        <f>+VLOOKUP(D393,DIRECTORIO!$D$4:$E$1001,2,0)</f>
        <v>7</v>
      </c>
      <c r="Q393" s="7" t="str">
        <f>+VLOOKUP(E393,DIRECTORIO!$F$4:$G$1001,2,0)</f>
        <v>L</v>
      </c>
      <c r="R393" s="7" t="str">
        <f t="shared" si="20"/>
        <v>391-MO-7-L</v>
      </c>
    </row>
    <row r="394" spans="1:18" ht="26.25" customHeight="1">
      <c r="A394" s="53">
        <f t="shared" si="19"/>
        <v>392</v>
      </c>
      <c r="B394" s="58" t="str">
        <f t="shared" si="18"/>
        <v>392-MO-7-L</v>
      </c>
      <c r="C394" s="54" t="s">
        <v>6</v>
      </c>
      <c r="D394" s="54" t="s">
        <v>45</v>
      </c>
      <c r="E394" s="54" t="s">
        <v>45</v>
      </c>
      <c r="F394" s="53" t="s">
        <v>1408</v>
      </c>
      <c r="G394" s="53">
        <v>2009</v>
      </c>
      <c r="H394" s="59" t="s">
        <v>1409</v>
      </c>
      <c r="I394" s="53" t="s">
        <v>116</v>
      </c>
      <c r="J394" s="53" t="s">
        <v>1389</v>
      </c>
      <c r="K394" s="53" t="s">
        <v>1410</v>
      </c>
      <c r="L394" s="53" t="s">
        <v>108</v>
      </c>
      <c r="O394" s="7" t="str">
        <f>+VLOOKUP(C394,DIRECTORIO!$A$4:$B$1001,2,0)</f>
        <v>MO</v>
      </c>
      <c r="P394" s="7">
        <f>+VLOOKUP(D394,DIRECTORIO!$D$4:$E$1001,2,0)</f>
        <v>7</v>
      </c>
      <c r="Q394" s="7" t="str">
        <f>+VLOOKUP(E394,DIRECTORIO!$F$4:$G$1001,2,0)</f>
        <v>L</v>
      </c>
      <c r="R394" s="7" t="str">
        <f t="shared" si="20"/>
        <v>392-MO-7-L</v>
      </c>
    </row>
    <row r="395" spans="1:18" ht="26.25" customHeight="1">
      <c r="A395" s="53">
        <f t="shared" si="19"/>
        <v>393</v>
      </c>
      <c r="B395" s="58" t="str">
        <f t="shared" si="18"/>
        <v>393-MO-7-L</v>
      </c>
      <c r="C395" s="54" t="s">
        <v>6</v>
      </c>
      <c r="D395" s="54" t="s">
        <v>45</v>
      </c>
      <c r="E395" s="54" t="s">
        <v>45</v>
      </c>
      <c r="F395" s="53" t="s">
        <v>1411</v>
      </c>
      <c r="G395" s="53">
        <v>2007</v>
      </c>
      <c r="H395" s="59" t="s">
        <v>1412</v>
      </c>
      <c r="I395" s="53" t="s">
        <v>116</v>
      </c>
      <c r="J395" s="53" t="s">
        <v>1389</v>
      </c>
      <c r="K395" s="53" t="s">
        <v>1413</v>
      </c>
      <c r="L395" s="53" t="s">
        <v>108</v>
      </c>
      <c r="O395" s="7" t="str">
        <f>+VLOOKUP(C395,DIRECTORIO!$A$4:$B$1001,2,0)</f>
        <v>MO</v>
      </c>
      <c r="P395" s="7">
        <f>+VLOOKUP(D395,DIRECTORIO!$D$4:$E$1001,2,0)</f>
        <v>7</v>
      </c>
      <c r="Q395" s="7" t="str">
        <f>+VLOOKUP(E395,DIRECTORIO!$F$4:$G$1001,2,0)</f>
        <v>L</v>
      </c>
      <c r="R395" s="7" t="str">
        <f t="shared" si="20"/>
        <v>393-MO-7-L</v>
      </c>
    </row>
    <row r="396" spans="1:18" ht="26.25" customHeight="1">
      <c r="A396" s="53">
        <f t="shared" si="19"/>
        <v>394</v>
      </c>
      <c r="B396" s="58" t="str">
        <f t="shared" si="18"/>
        <v>394-MV-8-R</v>
      </c>
      <c r="C396" s="54" t="s">
        <v>36</v>
      </c>
      <c r="D396" s="54" t="s">
        <v>48</v>
      </c>
      <c r="E396" s="54" t="s">
        <v>74</v>
      </c>
      <c r="F396" s="53" t="s">
        <v>1414</v>
      </c>
      <c r="G396" s="53">
        <v>2009</v>
      </c>
      <c r="H396" s="59" t="s">
        <v>1415</v>
      </c>
      <c r="I396" s="53" t="s">
        <v>411</v>
      </c>
      <c r="J396" s="53" t="s">
        <v>1416</v>
      </c>
      <c r="K396" s="53" t="s">
        <v>1417</v>
      </c>
      <c r="L396" s="53" t="s">
        <v>1418</v>
      </c>
      <c r="O396" s="7" t="str">
        <f>+VLOOKUP(C396,DIRECTORIO!$A$4:$B$1001,2,0)</f>
        <v>MV</v>
      </c>
      <c r="P396" s="7">
        <f>+VLOOKUP(D396,DIRECTORIO!$D$4:$E$1001,2,0)</f>
        <v>8</v>
      </c>
      <c r="Q396" s="7" t="str">
        <f>+VLOOKUP(E396,DIRECTORIO!$F$4:$G$1001,2,0)</f>
        <v>R</v>
      </c>
      <c r="R396" s="7" t="str">
        <f t="shared" si="20"/>
        <v>394-MV-8-R</v>
      </c>
    </row>
    <row r="397" spans="1:18" ht="26.25" customHeight="1">
      <c r="A397" s="53">
        <f t="shared" si="19"/>
        <v>395</v>
      </c>
      <c r="B397" s="58" t="str">
        <f t="shared" si="18"/>
        <v>395-MV-2-B</v>
      </c>
      <c r="C397" s="54" t="s">
        <v>36</v>
      </c>
      <c r="D397" s="54" t="s">
        <v>15</v>
      </c>
      <c r="E397" s="54" t="s">
        <v>16</v>
      </c>
      <c r="F397" s="53" t="s">
        <v>1110</v>
      </c>
      <c r="H397" s="59" t="s">
        <v>1419</v>
      </c>
      <c r="J397" s="53" t="s">
        <v>1420</v>
      </c>
      <c r="K397" s="53" t="s">
        <v>1421</v>
      </c>
      <c r="L397" s="53" t="s">
        <v>108</v>
      </c>
      <c r="O397" s="7" t="str">
        <f>+VLOOKUP(C397,DIRECTORIO!$A$4:$B$1001,2,0)</f>
        <v>MV</v>
      </c>
      <c r="P397" s="7">
        <f>+VLOOKUP(D397,DIRECTORIO!$D$4:$E$1001,2,0)</f>
        <v>2</v>
      </c>
      <c r="Q397" s="7" t="str">
        <f>+VLOOKUP(E397,DIRECTORIO!$F$4:$G$1001,2,0)</f>
        <v>B</v>
      </c>
      <c r="R397" s="7" t="str">
        <f t="shared" si="20"/>
        <v>395-MV-2-B</v>
      </c>
    </row>
    <row r="398" spans="1:18" ht="26.25" customHeight="1">
      <c r="A398" s="53">
        <f t="shared" si="19"/>
        <v>396</v>
      </c>
      <c r="B398" s="58" t="str">
        <f t="shared" si="18"/>
        <v>396-MV-2-A</v>
      </c>
      <c r="C398" s="54" t="s">
        <v>36</v>
      </c>
      <c r="D398" s="54" t="s">
        <v>15</v>
      </c>
      <c r="E398" s="54" t="s">
        <v>10</v>
      </c>
      <c r="F398" s="53" t="s">
        <v>1422</v>
      </c>
      <c r="G398" s="53">
        <v>2002</v>
      </c>
      <c r="H398" s="59" t="s">
        <v>1423</v>
      </c>
      <c r="I398" s="53" t="s">
        <v>1424</v>
      </c>
      <c r="J398" s="53" t="s">
        <v>1425</v>
      </c>
      <c r="K398" s="53">
        <v>66013</v>
      </c>
      <c r="L398" s="53" t="s">
        <v>1426</v>
      </c>
      <c r="O398" s="7" t="str">
        <f>+VLOOKUP(C398,DIRECTORIO!$A$4:$B$1001,2,0)</f>
        <v>MV</v>
      </c>
      <c r="P398" s="7">
        <f>+VLOOKUP(D398,DIRECTORIO!$D$4:$E$1001,2,0)</f>
        <v>2</v>
      </c>
      <c r="Q398" s="7" t="str">
        <f>+VLOOKUP(E398,DIRECTORIO!$F$4:$G$1001,2,0)</f>
        <v>A</v>
      </c>
      <c r="R398" s="7" t="str">
        <f t="shared" si="20"/>
        <v>396-MV-2-A</v>
      </c>
    </row>
    <row r="399" spans="1:18" ht="26.25" customHeight="1">
      <c r="A399" s="53">
        <f t="shared" si="19"/>
        <v>397</v>
      </c>
      <c r="B399" s="58" t="str">
        <f t="shared" si="18"/>
        <v>397-MO-1-K</v>
      </c>
      <c r="C399" s="54" t="s">
        <v>6</v>
      </c>
      <c r="D399" s="54" t="s">
        <v>9</v>
      </c>
      <c r="E399" s="54" t="s">
        <v>27</v>
      </c>
      <c r="F399" s="53" t="s">
        <v>250</v>
      </c>
      <c r="G399" s="53">
        <v>2009</v>
      </c>
      <c r="H399" s="59" t="s">
        <v>251</v>
      </c>
      <c r="I399" s="53" t="s">
        <v>187</v>
      </c>
      <c r="J399" s="53" t="s">
        <v>252</v>
      </c>
      <c r="K399" s="53" t="s">
        <v>253</v>
      </c>
      <c r="L399" s="53" t="s">
        <v>108</v>
      </c>
      <c r="M399" s="53" t="s">
        <v>1427</v>
      </c>
      <c r="O399" s="7" t="str">
        <f>+VLOOKUP(C399,DIRECTORIO!$A$4:$B$1001,2,0)</f>
        <v>MO</v>
      </c>
      <c r="P399" s="7">
        <f>+VLOOKUP(D399,DIRECTORIO!$D$4:$E$1001,2,0)</f>
        <v>1</v>
      </c>
      <c r="Q399" s="7" t="str">
        <f>+VLOOKUP(E399,DIRECTORIO!$F$4:$G$1001,2,0)</f>
        <v>K</v>
      </c>
      <c r="R399" s="7" t="str">
        <f t="shared" si="20"/>
        <v>397-MO-1-K</v>
      </c>
    </row>
    <row r="400" spans="1:18" ht="26.25" customHeight="1">
      <c r="A400" s="53">
        <f t="shared" si="19"/>
        <v>398</v>
      </c>
      <c r="B400" s="58" t="str">
        <f t="shared" si="18"/>
        <v>398-MO-6-A</v>
      </c>
      <c r="C400" s="54" t="s">
        <v>6</v>
      </c>
      <c r="D400" s="54" t="s">
        <v>39</v>
      </c>
      <c r="E400" s="54" t="s">
        <v>10</v>
      </c>
      <c r="F400" s="53" t="s">
        <v>1428</v>
      </c>
      <c r="G400" s="53">
        <v>2004</v>
      </c>
      <c r="H400" s="59" t="s">
        <v>1429</v>
      </c>
      <c r="I400" s="53" t="s">
        <v>122</v>
      </c>
      <c r="J400" s="53" t="s">
        <v>331</v>
      </c>
      <c r="K400" s="53" t="s">
        <v>1430</v>
      </c>
      <c r="L400" s="53" t="s">
        <v>108</v>
      </c>
      <c r="O400" s="7" t="str">
        <f>+VLOOKUP(C400,DIRECTORIO!$A$4:$B$1001,2,0)</f>
        <v>MO</v>
      </c>
      <c r="P400" s="7">
        <f>+VLOOKUP(D400,DIRECTORIO!$D$4:$E$1001,2,0)</f>
        <v>6</v>
      </c>
      <c r="Q400" s="7" t="str">
        <f>+VLOOKUP(E400,DIRECTORIO!$F$4:$G$1001,2,0)</f>
        <v>A</v>
      </c>
      <c r="R400" s="7" t="str">
        <f t="shared" si="20"/>
        <v>398-MO-6-A</v>
      </c>
    </row>
    <row r="401" spans="1:18" ht="26.25" customHeight="1">
      <c r="A401" s="53">
        <f t="shared" si="19"/>
        <v>399</v>
      </c>
      <c r="B401" s="58" t="str">
        <f t="shared" si="18"/>
        <v>399-MO-9-A</v>
      </c>
      <c r="C401" s="54" t="s">
        <v>6</v>
      </c>
      <c r="D401" s="54" t="s">
        <v>51</v>
      </c>
      <c r="E401" s="54" t="s">
        <v>10</v>
      </c>
      <c r="F401" s="53" t="s">
        <v>1431</v>
      </c>
      <c r="G401" s="53">
        <v>2005</v>
      </c>
      <c r="H401" s="59" t="s">
        <v>1432</v>
      </c>
      <c r="I401" s="53" t="s">
        <v>1433</v>
      </c>
      <c r="J401" s="53" t="s">
        <v>1151</v>
      </c>
      <c r="K401" s="53" t="s">
        <v>1434</v>
      </c>
      <c r="L401" s="53" t="s">
        <v>108</v>
      </c>
      <c r="O401" s="7" t="str">
        <f>+VLOOKUP(C401,DIRECTORIO!$A$4:$B$1001,2,0)</f>
        <v>MO</v>
      </c>
      <c r="P401" s="7">
        <f>+VLOOKUP(D401,DIRECTORIO!$D$4:$E$1001,2,0)</f>
        <v>9</v>
      </c>
      <c r="Q401" s="7" t="str">
        <f>+VLOOKUP(E401,DIRECTORIO!$F$4:$G$1001,2,0)</f>
        <v>A</v>
      </c>
      <c r="R401" s="7" t="str">
        <f t="shared" si="20"/>
        <v>399-MO-9-A</v>
      </c>
    </row>
    <row r="402" spans="1:18" ht="26.25" customHeight="1">
      <c r="A402" s="53">
        <f t="shared" si="19"/>
        <v>400</v>
      </c>
      <c r="B402" s="58" t="str">
        <f t="shared" si="18"/>
        <v>400-MO-3-A</v>
      </c>
      <c r="C402" s="54" t="s">
        <v>6</v>
      </c>
      <c r="D402" s="54" t="s">
        <v>21</v>
      </c>
      <c r="E402" s="54" t="s">
        <v>10</v>
      </c>
      <c r="F402" s="53" t="s">
        <v>1435</v>
      </c>
      <c r="G402" s="53">
        <v>2005</v>
      </c>
      <c r="H402" s="59" t="s">
        <v>1436</v>
      </c>
      <c r="I402" s="53" t="s">
        <v>1437</v>
      </c>
      <c r="J402" s="53" t="s">
        <v>1438</v>
      </c>
      <c r="K402" s="53" t="s">
        <v>1439</v>
      </c>
      <c r="L402" s="53" t="s">
        <v>108</v>
      </c>
      <c r="O402" s="7" t="str">
        <f>+VLOOKUP(C402,DIRECTORIO!$A$4:$B$1001,2,0)</f>
        <v>MO</v>
      </c>
      <c r="P402" s="7">
        <f>+VLOOKUP(D402,DIRECTORIO!$D$4:$E$1001,2,0)</f>
        <v>3</v>
      </c>
      <c r="Q402" s="7" t="str">
        <f>+VLOOKUP(E402,DIRECTORIO!$F$4:$G$1001,2,0)</f>
        <v>A</v>
      </c>
      <c r="R402" s="7" t="str">
        <f t="shared" si="20"/>
        <v>400-MO-3-A</v>
      </c>
    </row>
    <row r="403" spans="1:18" ht="26.25" customHeight="1">
      <c r="A403" s="53">
        <f t="shared" si="19"/>
        <v>401</v>
      </c>
      <c r="B403" s="58" t="str">
        <f t="shared" si="18"/>
        <v>401-MO-3-A</v>
      </c>
      <c r="C403" s="54" t="s">
        <v>6</v>
      </c>
      <c r="D403" s="54" t="s">
        <v>21</v>
      </c>
      <c r="E403" s="54" t="s">
        <v>10</v>
      </c>
      <c r="F403" s="53" t="s">
        <v>1440</v>
      </c>
      <c r="G403" s="53">
        <v>1995</v>
      </c>
      <c r="H403" s="59" t="s">
        <v>1441</v>
      </c>
      <c r="I403" s="53" t="s">
        <v>359</v>
      </c>
      <c r="J403" s="53" t="s">
        <v>1438</v>
      </c>
      <c r="K403" s="53" t="s">
        <v>1442</v>
      </c>
      <c r="L403" s="53" t="s">
        <v>108</v>
      </c>
      <c r="O403" s="7" t="str">
        <f>+VLOOKUP(C403,DIRECTORIO!$A$4:$B$1001,2,0)</f>
        <v>MO</v>
      </c>
      <c r="P403" s="7">
        <f>+VLOOKUP(D403,DIRECTORIO!$D$4:$E$1001,2,0)</f>
        <v>3</v>
      </c>
      <c r="Q403" s="7" t="str">
        <f>+VLOOKUP(E403,DIRECTORIO!$F$4:$G$1001,2,0)</f>
        <v>A</v>
      </c>
      <c r="R403" s="7" t="str">
        <f t="shared" si="20"/>
        <v>401-MO-3-A</v>
      </c>
    </row>
    <row r="404" spans="1:18" ht="26.25" customHeight="1">
      <c r="A404" s="53">
        <f t="shared" si="19"/>
        <v>402</v>
      </c>
      <c r="B404" s="58" t="str">
        <f t="shared" si="18"/>
        <v>402-MO-9-A</v>
      </c>
      <c r="C404" s="54" t="s">
        <v>6</v>
      </c>
      <c r="D404" s="54" t="s">
        <v>51</v>
      </c>
      <c r="E404" s="54" t="s">
        <v>10</v>
      </c>
      <c r="F404" s="53" t="s">
        <v>1443</v>
      </c>
      <c r="G404" s="53">
        <v>2007</v>
      </c>
      <c r="H404" s="59" t="s">
        <v>1444</v>
      </c>
      <c r="I404" s="53" t="s">
        <v>1445</v>
      </c>
      <c r="J404" s="53" t="s">
        <v>1446</v>
      </c>
      <c r="K404" s="53" t="s">
        <v>1447</v>
      </c>
      <c r="L404" s="53" t="s">
        <v>108</v>
      </c>
      <c r="O404" s="7" t="str">
        <f>+VLOOKUP(C404,DIRECTORIO!$A$4:$B$1001,2,0)</f>
        <v>MO</v>
      </c>
      <c r="P404" s="7">
        <f>+VLOOKUP(D404,DIRECTORIO!$D$4:$E$1001,2,0)</f>
        <v>9</v>
      </c>
      <c r="Q404" s="7" t="str">
        <f>+VLOOKUP(E404,DIRECTORIO!$F$4:$G$1001,2,0)</f>
        <v>A</v>
      </c>
      <c r="R404" s="7" t="str">
        <f t="shared" si="20"/>
        <v>402-MO-9-A</v>
      </c>
    </row>
    <row r="405" spans="1:18" ht="26.25" customHeight="1">
      <c r="A405" s="53">
        <f t="shared" si="19"/>
        <v>403</v>
      </c>
      <c r="B405" s="58" t="str">
        <f t="shared" si="18"/>
        <v>403-MO-12-R</v>
      </c>
      <c r="C405" s="54" t="s">
        <v>6</v>
      </c>
      <c r="D405" s="54" t="s">
        <v>59</v>
      </c>
      <c r="E405" s="54" t="s">
        <v>74</v>
      </c>
      <c r="F405" s="53" t="s">
        <v>1448</v>
      </c>
      <c r="G405" s="53">
        <v>2008</v>
      </c>
      <c r="H405" s="59" t="s">
        <v>1217</v>
      </c>
      <c r="I405" s="53" t="s">
        <v>1449</v>
      </c>
      <c r="J405" s="53" t="s">
        <v>1219</v>
      </c>
      <c r="K405" s="53" t="s">
        <v>1220</v>
      </c>
      <c r="L405" s="53" t="s">
        <v>108</v>
      </c>
      <c r="M405" s="53" t="s">
        <v>1427</v>
      </c>
      <c r="O405" s="7" t="str">
        <f>+VLOOKUP(C405,DIRECTORIO!$A$4:$B$1001,2,0)</f>
        <v>MO</v>
      </c>
      <c r="P405" s="7">
        <f>+VLOOKUP(D405,DIRECTORIO!$D$4:$E$1001,2,0)</f>
        <v>12</v>
      </c>
      <c r="Q405" s="7" t="str">
        <f>+VLOOKUP(E405,DIRECTORIO!$F$4:$G$1001,2,0)</f>
        <v>R</v>
      </c>
      <c r="R405" s="7" t="str">
        <f t="shared" si="20"/>
        <v>403-MO-12-R</v>
      </c>
    </row>
    <row r="406" spans="1:18" ht="26.25" customHeight="1">
      <c r="A406" s="53">
        <f t="shared" si="19"/>
        <v>404</v>
      </c>
      <c r="B406" s="58" t="str">
        <f t="shared" si="18"/>
        <v>404-MO-6-A</v>
      </c>
      <c r="C406" s="54" t="s">
        <v>6</v>
      </c>
      <c r="D406" s="54" t="s">
        <v>39</v>
      </c>
      <c r="E406" s="54" t="s">
        <v>10</v>
      </c>
      <c r="F406" s="53" t="s">
        <v>1450</v>
      </c>
      <c r="G406" s="53">
        <v>2006</v>
      </c>
      <c r="H406" s="59" t="s">
        <v>1451</v>
      </c>
      <c r="I406" s="53" t="s">
        <v>1452</v>
      </c>
      <c r="J406" s="53" t="s">
        <v>1453</v>
      </c>
      <c r="K406" s="53" t="s">
        <v>1454</v>
      </c>
      <c r="L406" s="53" t="s">
        <v>108</v>
      </c>
      <c r="O406" s="7" t="str">
        <f>+VLOOKUP(C406,DIRECTORIO!$A$4:$B$1001,2,0)</f>
        <v>MO</v>
      </c>
      <c r="P406" s="7">
        <f>+VLOOKUP(D406,DIRECTORIO!$D$4:$E$1001,2,0)</f>
        <v>6</v>
      </c>
      <c r="Q406" s="7" t="str">
        <f>+VLOOKUP(E406,DIRECTORIO!$F$4:$G$1001,2,0)</f>
        <v>A</v>
      </c>
      <c r="R406" s="7" t="str">
        <f t="shared" si="20"/>
        <v>404-MO-6-A</v>
      </c>
    </row>
    <row r="407" spans="1:18" ht="26.25" customHeight="1">
      <c r="A407" s="53">
        <f t="shared" si="19"/>
        <v>405</v>
      </c>
      <c r="B407" s="58" t="str">
        <f t="shared" si="18"/>
        <v>405-MO-6-A</v>
      </c>
      <c r="C407" s="54" t="s">
        <v>6</v>
      </c>
      <c r="D407" s="54" t="s">
        <v>39</v>
      </c>
      <c r="E407" s="54" t="s">
        <v>10</v>
      </c>
      <c r="F407" s="53" t="s">
        <v>1455</v>
      </c>
      <c r="G407" s="53">
        <v>2005</v>
      </c>
      <c r="H407" s="59" t="s">
        <v>1456</v>
      </c>
      <c r="I407" s="53" t="s">
        <v>1457</v>
      </c>
      <c r="J407" s="53" t="s">
        <v>1458</v>
      </c>
      <c r="K407" s="53" t="s">
        <v>1459</v>
      </c>
      <c r="L407" s="53" t="s">
        <v>108</v>
      </c>
      <c r="O407" s="7" t="str">
        <f>+VLOOKUP(C407,DIRECTORIO!$A$4:$B$1001,2,0)</f>
        <v>MO</v>
      </c>
      <c r="P407" s="7">
        <f>+VLOOKUP(D407,DIRECTORIO!$D$4:$E$1001,2,0)</f>
        <v>6</v>
      </c>
      <c r="Q407" s="7" t="str">
        <f>+VLOOKUP(E407,DIRECTORIO!$F$4:$G$1001,2,0)</f>
        <v>A</v>
      </c>
      <c r="R407" s="7" t="str">
        <f t="shared" si="20"/>
        <v>405-MO-6-A</v>
      </c>
    </row>
    <row r="408" spans="1:18" ht="26.25" customHeight="1">
      <c r="A408" s="53">
        <f t="shared" si="19"/>
        <v>406</v>
      </c>
      <c r="B408" s="58" t="str">
        <f t="shared" si="18"/>
        <v>406-MO-3-A</v>
      </c>
      <c r="C408" s="54" t="s">
        <v>6</v>
      </c>
      <c r="D408" s="54" t="s">
        <v>21</v>
      </c>
      <c r="E408" s="54" t="s">
        <v>10</v>
      </c>
      <c r="F408" s="53" t="s">
        <v>1460</v>
      </c>
      <c r="G408" s="53">
        <v>1989</v>
      </c>
      <c r="H408" s="59" t="s">
        <v>1461</v>
      </c>
      <c r="I408" s="53" t="s">
        <v>1462</v>
      </c>
      <c r="J408" s="53" t="s">
        <v>1463</v>
      </c>
      <c r="K408" s="53" t="s">
        <v>1464</v>
      </c>
      <c r="L408" s="53" t="s">
        <v>108</v>
      </c>
      <c r="O408" s="7" t="str">
        <f>+VLOOKUP(C408,DIRECTORIO!$A$4:$B$1001,2,0)</f>
        <v>MO</v>
      </c>
      <c r="P408" s="7">
        <f>+VLOOKUP(D408,DIRECTORIO!$D$4:$E$1001,2,0)</f>
        <v>3</v>
      </c>
      <c r="Q408" s="7" t="str">
        <f>+VLOOKUP(E408,DIRECTORIO!$F$4:$G$1001,2,0)</f>
        <v>A</v>
      </c>
      <c r="R408" s="7" t="str">
        <f t="shared" si="20"/>
        <v>406-MO-3-A</v>
      </c>
    </row>
    <row r="409" spans="1:18" ht="26.25" customHeight="1">
      <c r="A409" s="53">
        <f t="shared" si="19"/>
        <v>407</v>
      </c>
      <c r="B409" s="58" t="str">
        <f t="shared" si="18"/>
        <v>407-MO-6-A</v>
      </c>
      <c r="C409" s="54" t="s">
        <v>6</v>
      </c>
      <c r="D409" s="54" t="s">
        <v>39</v>
      </c>
      <c r="E409" s="54" t="s">
        <v>10</v>
      </c>
      <c r="F409" s="53" t="s">
        <v>1465</v>
      </c>
      <c r="G409" s="53">
        <v>2008</v>
      </c>
      <c r="H409" s="59" t="s">
        <v>1159</v>
      </c>
      <c r="I409" s="53" t="s">
        <v>359</v>
      </c>
      <c r="J409" s="53" t="s">
        <v>1466</v>
      </c>
      <c r="K409" s="53" t="s">
        <v>1467</v>
      </c>
      <c r="L409" s="53" t="s">
        <v>108</v>
      </c>
      <c r="O409" s="7" t="str">
        <f>+VLOOKUP(C409,DIRECTORIO!$A$4:$B$1001,2,0)</f>
        <v>MO</v>
      </c>
      <c r="P409" s="7">
        <f>+VLOOKUP(D409,DIRECTORIO!$D$4:$E$1001,2,0)</f>
        <v>6</v>
      </c>
      <c r="Q409" s="7" t="str">
        <f>+VLOOKUP(E409,DIRECTORIO!$F$4:$G$1001,2,0)</f>
        <v>A</v>
      </c>
      <c r="R409" s="7" t="str">
        <f t="shared" si="20"/>
        <v>407-MO-6-A</v>
      </c>
    </row>
    <row r="410" spans="1:18" ht="26.25" customHeight="1">
      <c r="A410" s="53">
        <f t="shared" si="19"/>
        <v>408</v>
      </c>
      <c r="B410" s="58" t="str">
        <f t="shared" si="18"/>
        <v>408-SE-3-R</v>
      </c>
      <c r="C410" s="54" t="s">
        <v>12</v>
      </c>
      <c r="D410" s="54" t="s">
        <v>21</v>
      </c>
      <c r="E410" s="54" t="s">
        <v>74</v>
      </c>
      <c r="F410" s="61" t="s">
        <v>1468</v>
      </c>
      <c r="G410" s="62">
        <v>1990</v>
      </c>
      <c r="H410" s="63" t="s">
        <v>1469</v>
      </c>
      <c r="I410" s="62" t="s">
        <v>122</v>
      </c>
      <c r="J410" s="61" t="s">
        <v>1470</v>
      </c>
      <c r="K410" s="61" t="s">
        <v>1471</v>
      </c>
      <c r="L410" s="53" t="s">
        <v>367</v>
      </c>
      <c r="M410" s="61"/>
      <c r="O410" s="7" t="str">
        <f>+VLOOKUP(C410,DIRECTORIO!$A$4:$B$1001,2,0)</f>
        <v>SE</v>
      </c>
      <c r="P410" s="7">
        <f>+VLOOKUP(D410,DIRECTORIO!$D$4:$E$1001,2,0)</f>
        <v>3</v>
      </c>
      <c r="Q410" s="7" t="str">
        <f>+VLOOKUP(E410,DIRECTORIO!$F$4:$G$1001,2,0)</f>
        <v>R</v>
      </c>
      <c r="R410" s="7" t="str">
        <f t="shared" si="20"/>
        <v>408-SE-3-R</v>
      </c>
    </row>
    <row r="411" spans="1:18" ht="26.25" customHeight="1">
      <c r="A411" s="53">
        <f t="shared" si="19"/>
        <v>409</v>
      </c>
      <c r="B411" s="58" t="str">
        <f t="shared" si="18"/>
        <v>409-MO-2-H</v>
      </c>
      <c r="C411" s="54" t="s">
        <v>6</v>
      </c>
      <c r="D411" s="54" t="s">
        <v>15</v>
      </c>
      <c r="E411" s="54" t="s">
        <v>49</v>
      </c>
      <c r="F411" s="53" t="s">
        <v>1472</v>
      </c>
      <c r="G411" s="53">
        <v>2007</v>
      </c>
      <c r="H411" s="59" t="s">
        <v>1473</v>
      </c>
      <c r="J411" s="53" t="s">
        <v>1474</v>
      </c>
      <c r="L411" s="53" t="s">
        <v>108</v>
      </c>
      <c r="O411" s="7" t="str">
        <f>+VLOOKUP(C411,DIRECTORIO!$A$4:$B$1001,2,0)</f>
        <v>MO</v>
      </c>
      <c r="P411" s="7">
        <f>+VLOOKUP(D411,DIRECTORIO!$D$4:$E$1001,2,0)</f>
        <v>2</v>
      </c>
      <c r="Q411" s="7" t="str">
        <f>+VLOOKUP(E411,DIRECTORIO!$F$4:$G$1001,2,0)</f>
        <v>H</v>
      </c>
      <c r="R411" s="7" t="str">
        <f t="shared" si="20"/>
        <v>409-MO-2-H</v>
      </c>
    </row>
    <row r="412" spans="1:18" ht="26.25" customHeight="1">
      <c r="A412" s="53">
        <f t="shared" si="19"/>
        <v>410</v>
      </c>
      <c r="B412" s="58" t="str">
        <f t="shared" si="18"/>
        <v>410-MO-2-H</v>
      </c>
      <c r="C412" s="54" t="s">
        <v>6</v>
      </c>
      <c r="D412" s="54" t="s">
        <v>15</v>
      </c>
      <c r="E412" s="54" t="s">
        <v>49</v>
      </c>
      <c r="F412" s="53" t="s">
        <v>1475</v>
      </c>
      <c r="G412" s="53">
        <v>2005</v>
      </c>
      <c r="H412" s="59" t="s">
        <v>1476</v>
      </c>
      <c r="I412" s="53" t="s">
        <v>359</v>
      </c>
      <c r="L412" s="53" t="s">
        <v>108</v>
      </c>
      <c r="O412" s="7" t="str">
        <f>+VLOOKUP(C412,DIRECTORIO!$A$4:$B$1001,2,0)</f>
        <v>MO</v>
      </c>
      <c r="P412" s="7">
        <f>+VLOOKUP(D412,DIRECTORIO!$D$4:$E$1001,2,0)</f>
        <v>2</v>
      </c>
      <c r="Q412" s="7" t="str">
        <f>+VLOOKUP(E412,DIRECTORIO!$F$4:$G$1001,2,0)</f>
        <v>H</v>
      </c>
      <c r="R412" s="7" t="str">
        <f t="shared" si="20"/>
        <v>410-MO-2-H</v>
      </c>
    </row>
    <row r="413" spans="1:18" ht="26.25" customHeight="1">
      <c r="A413" s="53">
        <f t="shared" si="19"/>
        <v>411</v>
      </c>
      <c r="B413" s="58" t="str">
        <f t="shared" si="18"/>
        <v>411-MO-6-B</v>
      </c>
      <c r="C413" s="54" t="s">
        <v>6</v>
      </c>
      <c r="D413" s="54" t="s">
        <v>39</v>
      </c>
      <c r="E413" s="54" t="s">
        <v>16</v>
      </c>
      <c r="F413" s="53" t="s">
        <v>1477</v>
      </c>
      <c r="G413" s="53">
        <v>2008</v>
      </c>
      <c r="H413" s="59" t="s">
        <v>1478</v>
      </c>
      <c r="I413" s="53" t="s">
        <v>177</v>
      </c>
      <c r="J413" s="53" t="s">
        <v>798</v>
      </c>
      <c r="K413" s="53" t="s">
        <v>1479</v>
      </c>
      <c r="L413" s="53" t="s">
        <v>108</v>
      </c>
      <c r="O413" s="7" t="str">
        <f>+VLOOKUP(C413,DIRECTORIO!$A$4:$B$1001,2,0)</f>
        <v>MO</v>
      </c>
      <c r="P413" s="7">
        <f>+VLOOKUP(D413,DIRECTORIO!$D$4:$E$1001,2,0)</f>
        <v>6</v>
      </c>
      <c r="Q413" s="7" t="str">
        <f>+VLOOKUP(E413,DIRECTORIO!$F$4:$G$1001,2,0)</f>
        <v>B</v>
      </c>
      <c r="R413" s="7" t="str">
        <f t="shared" si="20"/>
        <v>411-MO-6-B</v>
      </c>
    </row>
    <row r="414" spans="1:18" ht="26.25" customHeight="1">
      <c r="A414" s="53">
        <f t="shared" si="19"/>
        <v>412</v>
      </c>
      <c r="B414" s="58" t="str">
        <f t="shared" si="18"/>
        <v>412-MO-6-K</v>
      </c>
      <c r="C414" s="54" t="s">
        <v>6</v>
      </c>
      <c r="D414" s="54" t="s">
        <v>39</v>
      </c>
      <c r="E414" s="54" t="s">
        <v>27</v>
      </c>
      <c r="F414" s="53" t="s">
        <v>1480</v>
      </c>
      <c r="G414" s="53">
        <v>2004</v>
      </c>
      <c r="H414" s="59" t="s">
        <v>1481</v>
      </c>
      <c r="I414" s="53" t="s">
        <v>177</v>
      </c>
      <c r="J414" s="53" t="s">
        <v>1370</v>
      </c>
      <c r="K414" s="53" t="s">
        <v>1482</v>
      </c>
      <c r="L414" s="53" t="s">
        <v>108</v>
      </c>
      <c r="O414" s="7" t="str">
        <f>+VLOOKUP(C414,DIRECTORIO!$A$4:$B$1001,2,0)</f>
        <v>MO</v>
      </c>
      <c r="P414" s="7">
        <f>+VLOOKUP(D414,DIRECTORIO!$D$4:$E$1001,2,0)</f>
        <v>6</v>
      </c>
      <c r="Q414" s="7" t="str">
        <f>+VLOOKUP(E414,DIRECTORIO!$F$4:$G$1001,2,0)</f>
        <v>K</v>
      </c>
      <c r="R414" s="7" t="str">
        <f t="shared" si="20"/>
        <v>412-MO-6-K</v>
      </c>
    </row>
    <row r="415" spans="1:18" ht="26.25" customHeight="1">
      <c r="A415" s="53">
        <f t="shared" si="19"/>
        <v>413</v>
      </c>
      <c r="B415" s="58" t="str">
        <f t="shared" si="18"/>
        <v>413-MO-6-K</v>
      </c>
      <c r="C415" s="54" t="s">
        <v>6</v>
      </c>
      <c r="D415" s="54" t="s">
        <v>39</v>
      </c>
      <c r="E415" s="54" t="s">
        <v>27</v>
      </c>
      <c r="F415" s="53" t="s">
        <v>1480</v>
      </c>
      <c r="G415" s="53">
        <v>2004</v>
      </c>
      <c r="H415" s="59" t="s">
        <v>1481</v>
      </c>
      <c r="I415" s="53" t="s">
        <v>177</v>
      </c>
      <c r="J415" s="53" t="s">
        <v>1370</v>
      </c>
      <c r="K415" s="53" t="s">
        <v>1482</v>
      </c>
      <c r="L415" s="53" t="s">
        <v>108</v>
      </c>
      <c r="M415" s="53" t="s">
        <v>1427</v>
      </c>
      <c r="O415" s="7" t="str">
        <f>+VLOOKUP(C415,DIRECTORIO!$A$4:$B$1001,2,0)</f>
        <v>MO</v>
      </c>
      <c r="P415" s="7">
        <f>+VLOOKUP(D415,DIRECTORIO!$D$4:$E$1001,2,0)</f>
        <v>6</v>
      </c>
      <c r="Q415" s="7" t="str">
        <f>+VLOOKUP(E415,DIRECTORIO!$F$4:$G$1001,2,0)</f>
        <v>K</v>
      </c>
      <c r="R415" s="7" t="str">
        <f t="shared" si="20"/>
        <v>413-MO-6-K</v>
      </c>
    </row>
    <row r="416" spans="1:18" ht="26.25" customHeight="1">
      <c r="A416" s="53">
        <f t="shared" si="19"/>
        <v>414</v>
      </c>
      <c r="B416" s="58" t="str">
        <f t="shared" si="18"/>
        <v>414-MO-8-K</v>
      </c>
      <c r="C416" s="54" t="s">
        <v>6</v>
      </c>
      <c r="D416" s="54" t="s">
        <v>48</v>
      </c>
      <c r="E416" s="54" t="s">
        <v>27</v>
      </c>
      <c r="F416" s="53" t="s">
        <v>1483</v>
      </c>
      <c r="G416" s="53">
        <v>2007</v>
      </c>
      <c r="H416" s="59" t="s">
        <v>1484</v>
      </c>
      <c r="I416" s="53" t="s">
        <v>177</v>
      </c>
      <c r="J416" s="53" t="s">
        <v>1485</v>
      </c>
      <c r="K416" s="53" t="s">
        <v>1486</v>
      </c>
      <c r="L416" s="53" t="s">
        <v>108</v>
      </c>
      <c r="O416" s="7" t="str">
        <f>+VLOOKUP(C416,DIRECTORIO!$A$4:$B$1001,2,0)</f>
        <v>MO</v>
      </c>
      <c r="P416" s="7">
        <f>+VLOOKUP(D416,DIRECTORIO!$D$4:$E$1001,2,0)</f>
        <v>8</v>
      </c>
      <c r="Q416" s="7" t="str">
        <f>+VLOOKUP(E416,DIRECTORIO!$F$4:$G$1001,2,0)</f>
        <v>K</v>
      </c>
      <c r="R416" s="7" t="str">
        <f t="shared" si="20"/>
        <v>414-MO-8-K</v>
      </c>
    </row>
    <row r="417" spans="1:18" ht="26.25" customHeight="1">
      <c r="A417" s="53">
        <f t="shared" si="19"/>
        <v>415</v>
      </c>
      <c r="B417" s="58" t="str">
        <f t="shared" si="18"/>
        <v>415-MO-11-V</v>
      </c>
      <c r="C417" s="54" t="s">
        <v>6</v>
      </c>
      <c r="D417" s="54" t="s">
        <v>57</v>
      </c>
      <c r="E417" s="54" t="s">
        <v>82</v>
      </c>
      <c r="F417" s="53" t="s">
        <v>1487</v>
      </c>
      <c r="G417" s="53">
        <v>2008</v>
      </c>
      <c r="H417" s="59" t="s">
        <v>121</v>
      </c>
      <c r="I417" s="53" t="s">
        <v>177</v>
      </c>
      <c r="J417" s="53" t="s">
        <v>1182</v>
      </c>
      <c r="K417" s="53" t="s">
        <v>1488</v>
      </c>
      <c r="L417" s="53" t="s">
        <v>108</v>
      </c>
      <c r="O417" s="7" t="str">
        <f>+VLOOKUP(C417,DIRECTORIO!$A$4:$B$1001,2,0)</f>
        <v>MO</v>
      </c>
      <c r="P417" s="7">
        <f>+VLOOKUP(D417,DIRECTORIO!$D$4:$E$1001,2,0)</f>
        <v>11</v>
      </c>
      <c r="Q417" s="7" t="str">
        <f>+VLOOKUP(E417,DIRECTORIO!$F$4:$G$1001,2,0)</f>
        <v>V</v>
      </c>
      <c r="R417" s="7" t="str">
        <f t="shared" si="20"/>
        <v>415-MO-11-V</v>
      </c>
    </row>
    <row r="418" spans="1:18" ht="26.25" customHeight="1">
      <c r="A418" s="53">
        <f t="shared" si="19"/>
        <v>416</v>
      </c>
      <c r="B418" s="58" t="str">
        <f t="shared" si="18"/>
        <v>416-MO-11-K</v>
      </c>
      <c r="C418" s="54" t="s">
        <v>6</v>
      </c>
      <c r="D418" s="54" t="s">
        <v>57</v>
      </c>
      <c r="E418" s="54" t="s">
        <v>27</v>
      </c>
      <c r="F418" s="53" t="s">
        <v>185</v>
      </c>
      <c r="G418" s="53">
        <v>2008</v>
      </c>
      <c r="H418" s="59" t="s">
        <v>1489</v>
      </c>
      <c r="I418" s="53" t="s">
        <v>187</v>
      </c>
      <c r="J418" s="53" t="s">
        <v>188</v>
      </c>
      <c r="K418" s="53" t="s">
        <v>1490</v>
      </c>
      <c r="L418" s="53" t="s">
        <v>108</v>
      </c>
      <c r="O418" s="7" t="str">
        <f>+VLOOKUP(C418,DIRECTORIO!$A$4:$B$1001,2,0)</f>
        <v>MO</v>
      </c>
      <c r="P418" s="7">
        <f>+VLOOKUP(D418,DIRECTORIO!$D$4:$E$1001,2,0)</f>
        <v>11</v>
      </c>
      <c r="Q418" s="7" t="str">
        <f>+VLOOKUP(E418,DIRECTORIO!$F$4:$G$1001,2,0)</f>
        <v>K</v>
      </c>
      <c r="R418" s="7" t="str">
        <f t="shared" si="20"/>
        <v>416-MO-11-K</v>
      </c>
    </row>
    <row r="419" spans="1:18" ht="26.25" customHeight="1">
      <c r="A419" s="53">
        <f t="shared" si="19"/>
        <v>417</v>
      </c>
      <c r="B419" s="58" t="str">
        <f t="shared" si="18"/>
        <v>417-MO-12-K</v>
      </c>
      <c r="C419" s="54" t="s">
        <v>6</v>
      </c>
      <c r="D419" s="54" t="s">
        <v>59</v>
      </c>
      <c r="E419" s="54" t="s">
        <v>27</v>
      </c>
      <c r="F419" s="53" t="s">
        <v>1045</v>
      </c>
      <c r="G419" s="53">
        <v>2009</v>
      </c>
      <c r="H419" s="59" t="s">
        <v>1491</v>
      </c>
      <c r="I419" s="53" t="s">
        <v>116</v>
      </c>
      <c r="J419" s="53" t="s">
        <v>1492</v>
      </c>
      <c r="K419" s="53" t="s">
        <v>1493</v>
      </c>
      <c r="L419" s="53" t="s">
        <v>108</v>
      </c>
      <c r="O419" s="7" t="str">
        <f>+VLOOKUP(C419,DIRECTORIO!$A$4:$B$1001,2,0)</f>
        <v>MO</v>
      </c>
      <c r="P419" s="7">
        <f>+VLOOKUP(D419,DIRECTORIO!$D$4:$E$1001,2,0)</f>
        <v>12</v>
      </c>
      <c r="Q419" s="7" t="str">
        <f>+VLOOKUP(E419,DIRECTORIO!$F$4:$G$1001,2,0)</f>
        <v>K</v>
      </c>
      <c r="R419" s="7" t="str">
        <f t="shared" si="20"/>
        <v>417-MO-12-K</v>
      </c>
    </row>
    <row r="420" spans="1:18" ht="26.25" customHeight="1">
      <c r="A420" s="53">
        <f t="shared" si="19"/>
        <v>418</v>
      </c>
      <c r="B420" s="58" t="str">
        <f t="shared" si="18"/>
        <v>418-MU-14-D</v>
      </c>
      <c r="C420" s="54" t="s">
        <v>30</v>
      </c>
      <c r="D420" s="54" t="s">
        <v>28</v>
      </c>
      <c r="E420" s="54" t="s">
        <v>28</v>
      </c>
      <c r="F420" s="53" t="s">
        <v>447</v>
      </c>
      <c r="G420" s="53">
        <v>1997</v>
      </c>
      <c r="H420" s="59" t="s">
        <v>1494</v>
      </c>
      <c r="I420" s="53" t="s">
        <v>338</v>
      </c>
      <c r="J420" s="53" t="s">
        <v>449</v>
      </c>
      <c r="K420" s="53" t="s">
        <v>1495</v>
      </c>
      <c r="L420" s="53" t="s">
        <v>108</v>
      </c>
      <c r="O420" s="7" t="str">
        <f>+VLOOKUP(C420,DIRECTORIO!$A$4:$B$1001,2,0)</f>
        <v>MU</v>
      </c>
      <c r="P420" s="7">
        <f>+VLOOKUP(D420,DIRECTORIO!$D$4:$E$1001,2,0)</f>
        <v>14</v>
      </c>
      <c r="Q420" s="7" t="str">
        <f>+VLOOKUP(E420,DIRECTORIO!$F$4:$G$1001,2,0)</f>
        <v>D</v>
      </c>
      <c r="R420" s="7" t="str">
        <f t="shared" si="20"/>
        <v>418-MU-14-D</v>
      </c>
    </row>
    <row r="421" spans="1:18" ht="26.25" customHeight="1">
      <c r="A421" s="53">
        <f t="shared" si="19"/>
        <v>419</v>
      </c>
      <c r="B421" s="58" t="str">
        <f t="shared" si="18"/>
        <v>419-MU-14-D</v>
      </c>
      <c r="C421" s="54" t="s">
        <v>30</v>
      </c>
      <c r="D421" s="54" t="s">
        <v>28</v>
      </c>
      <c r="E421" s="54" t="s">
        <v>28</v>
      </c>
      <c r="F421" s="53" t="s">
        <v>504</v>
      </c>
      <c r="G421" s="53">
        <v>2003</v>
      </c>
      <c r="H421" s="59" t="s">
        <v>1496</v>
      </c>
      <c r="I421" s="53" t="s">
        <v>177</v>
      </c>
      <c r="J421" s="53" t="s">
        <v>1497</v>
      </c>
      <c r="K421" s="53">
        <v>25753</v>
      </c>
      <c r="L421" s="53" t="s">
        <v>108</v>
      </c>
      <c r="O421" s="7" t="str">
        <f>+VLOOKUP(C421,DIRECTORIO!$A$4:$B$1001,2,0)</f>
        <v>MU</v>
      </c>
      <c r="P421" s="7">
        <f>+VLOOKUP(D421,DIRECTORIO!$D$4:$E$1001,2,0)</f>
        <v>14</v>
      </c>
      <c r="Q421" s="7" t="str">
        <f>+VLOOKUP(E421,DIRECTORIO!$F$4:$G$1001,2,0)</f>
        <v>D</v>
      </c>
      <c r="R421" s="7" t="str">
        <f t="shared" si="20"/>
        <v>419-MU-14-D</v>
      </c>
    </row>
    <row r="422" spans="1:18" ht="26.25" customHeight="1">
      <c r="A422" s="53">
        <f t="shared" si="19"/>
        <v>420</v>
      </c>
      <c r="B422" s="58" t="str">
        <f t="shared" si="18"/>
        <v>420-MU-14-D</v>
      </c>
      <c r="C422" s="54" t="s">
        <v>30</v>
      </c>
      <c r="D422" s="54" t="s">
        <v>28</v>
      </c>
      <c r="E422" s="54" t="s">
        <v>28</v>
      </c>
      <c r="F422" s="53" t="s">
        <v>504</v>
      </c>
      <c r="G422" s="53">
        <v>2004</v>
      </c>
      <c r="H422" s="59" t="s">
        <v>1498</v>
      </c>
      <c r="I422" s="53" t="s">
        <v>177</v>
      </c>
      <c r="J422" s="53" t="s">
        <v>1497</v>
      </c>
      <c r="K422" s="53">
        <v>22802</v>
      </c>
      <c r="L422" s="53" t="s">
        <v>108</v>
      </c>
      <c r="O422" s="7" t="str">
        <f>+VLOOKUP(C422,DIRECTORIO!$A$4:$B$1001,2,0)</f>
        <v>MU</v>
      </c>
      <c r="P422" s="7">
        <f>+VLOOKUP(D422,DIRECTORIO!$D$4:$E$1001,2,0)</f>
        <v>14</v>
      </c>
      <c r="Q422" s="7" t="str">
        <f>+VLOOKUP(E422,DIRECTORIO!$F$4:$G$1001,2,0)</f>
        <v>D</v>
      </c>
      <c r="R422" s="7" t="str">
        <f t="shared" si="20"/>
        <v>420-MU-14-D</v>
      </c>
    </row>
    <row r="423" spans="1:18" ht="26.25" customHeight="1">
      <c r="A423" s="53">
        <f t="shared" si="19"/>
        <v>421</v>
      </c>
      <c r="B423" s="58" t="str">
        <f t="shared" si="18"/>
        <v>421-MU-14-D</v>
      </c>
      <c r="C423" s="54" t="s">
        <v>30</v>
      </c>
      <c r="D423" s="54" t="s">
        <v>28</v>
      </c>
      <c r="E423" s="54" t="s">
        <v>28</v>
      </c>
      <c r="F423" s="53" t="s">
        <v>504</v>
      </c>
      <c r="G423" s="53">
        <v>2005</v>
      </c>
      <c r="H423" s="59" t="s">
        <v>1499</v>
      </c>
      <c r="I423" s="53" t="s">
        <v>177</v>
      </c>
      <c r="J423" s="53" t="s">
        <v>1497</v>
      </c>
      <c r="K423" s="53">
        <v>17488</v>
      </c>
      <c r="L423" s="53" t="s">
        <v>108</v>
      </c>
      <c r="O423" s="7" t="str">
        <f>+VLOOKUP(C423,DIRECTORIO!$A$4:$B$1001,2,0)</f>
        <v>MU</v>
      </c>
      <c r="P423" s="7">
        <f>+VLOOKUP(D423,DIRECTORIO!$D$4:$E$1001,2,0)</f>
        <v>14</v>
      </c>
      <c r="Q423" s="7" t="str">
        <f>+VLOOKUP(E423,DIRECTORIO!$F$4:$G$1001,2,0)</f>
        <v>D</v>
      </c>
      <c r="R423" s="7" t="str">
        <f t="shared" si="20"/>
        <v>421-MU-14-D</v>
      </c>
    </row>
    <row r="424" spans="1:18" ht="26.25" customHeight="1">
      <c r="A424" s="53">
        <f t="shared" si="19"/>
        <v>422</v>
      </c>
      <c r="B424" s="58" t="str">
        <f t="shared" si="18"/>
        <v>422-MU-14-D</v>
      </c>
      <c r="C424" s="54" t="s">
        <v>30</v>
      </c>
      <c r="D424" s="54" t="s">
        <v>28</v>
      </c>
      <c r="E424" s="54" t="s">
        <v>28</v>
      </c>
      <c r="F424" s="53" t="s">
        <v>504</v>
      </c>
      <c r="G424" s="53">
        <v>2007</v>
      </c>
      <c r="H424" s="59" t="s">
        <v>1500</v>
      </c>
      <c r="I424" s="53" t="s">
        <v>177</v>
      </c>
      <c r="J424" s="53" t="s">
        <v>1497</v>
      </c>
      <c r="K424" s="53">
        <v>16596</v>
      </c>
      <c r="L424" s="53" t="s">
        <v>108</v>
      </c>
      <c r="O424" s="7" t="str">
        <f>+VLOOKUP(C424,DIRECTORIO!$A$4:$B$1001,2,0)</f>
        <v>MU</v>
      </c>
      <c r="P424" s="7">
        <f>+VLOOKUP(D424,DIRECTORIO!$D$4:$E$1001,2,0)</f>
        <v>14</v>
      </c>
      <c r="Q424" s="7" t="str">
        <f>+VLOOKUP(E424,DIRECTORIO!$F$4:$G$1001,2,0)</f>
        <v>D</v>
      </c>
      <c r="R424" s="7" t="str">
        <f t="shared" si="20"/>
        <v>422-MU-14-D</v>
      </c>
    </row>
    <row r="425" spans="1:18" ht="26.25" customHeight="1">
      <c r="A425" s="53">
        <f t="shared" si="19"/>
        <v>423</v>
      </c>
      <c r="B425" s="58" t="str">
        <f t="shared" si="18"/>
        <v>423-MO-12-O</v>
      </c>
      <c r="C425" s="54" t="s">
        <v>6</v>
      </c>
      <c r="D425" s="54" t="s">
        <v>59</v>
      </c>
      <c r="E425" s="54" t="s">
        <v>67</v>
      </c>
      <c r="F425" s="53" t="s">
        <v>1501</v>
      </c>
      <c r="G425" s="53">
        <v>2001</v>
      </c>
      <c r="H425" s="59" t="s">
        <v>1502</v>
      </c>
      <c r="I425" s="53" t="s">
        <v>177</v>
      </c>
      <c r="J425" s="53" t="s">
        <v>1503</v>
      </c>
      <c r="K425" s="53" t="s">
        <v>1504</v>
      </c>
      <c r="L425" s="53" t="s">
        <v>108</v>
      </c>
      <c r="O425" s="7" t="str">
        <f>+VLOOKUP(C425,DIRECTORIO!$A$4:$B$1001,2,0)</f>
        <v>MO</v>
      </c>
      <c r="P425" s="7">
        <f>+VLOOKUP(D425,DIRECTORIO!$D$4:$E$1001,2,0)</f>
        <v>12</v>
      </c>
      <c r="Q425" s="7" t="str">
        <f>+VLOOKUP(E425,DIRECTORIO!$F$4:$G$1001,2,0)</f>
        <v>O</v>
      </c>
      <c r="R425" s="7" t="str">
        <f t="shared" si="20"/>
        <v>423-MO-12-O</v>
      </c>
    </row>
    <row r="426" spans="1:18" ht="26.25" customHeight="1">
      <c r="A426" s="53">
        <f t="shared" si="19"/>
        <v>424</v>
      </c>
      <c r="B426" s="58" t="str">
        <f t="shared" si="18"/>
        <v>424-MO-1-V</v>
      </c>
      <c r="C426" s="54" t="s">
        <v>6</v>
      </c>
      <c r="D426" s="54" t="s">
        <v>9</v>
      </c>
      <c r="E426" s="54" t="s">
        <v>82</v>
      </c>
      <c r="F426" s="53" t="s">
        <v>1505</v>
      </c>
      <c r="G426" s="53">
        <v>2001</v>
      </c>
      <c r="H426" s="59" t="s">
        <v>1506</v>
      </c>
      <c r="I426" s="53" t="s">
        <v>187</v>
      </c>
      <c r="J426" s="53" t="s">
        <v>1507</v>
      </c>
      <c r="K426" s="53">
        <v>8477208360</v>
      </c>
      <c r="L426" s="53" t="s">
        <v>108</v>
      </c>
      <c r="O426" s="7" t="str">
        <f>+VLOOKUP(C426,DIRECTORIO!$A$4:$B$1001,2,0)</f>
        <v>MO</v>
      </c>
      <c r="P426" s="7">
        <f>+VLOOKUP(D426,DIRECTORIO!$D$4:$E$1001,2,0)</f>
        <v>1</v>
      </c>
      <c r="Q426" s="7" t="str">
        <f>+VLOOKUP(E426,DIRECTORIO!$F$4:$G$1001,2,0)</f>
        <v>V</v>
      </c>
      <c r="R426" s="7" t="str">
        <f t="shared" si="20"/>
        <v>424-MO-1-V</v>
      </c>
    </row>
    <row r="427" spans="1:18" ht="26.25" customHeight="1">
      <c r="A427" s="53">
        <f t="shared" si="19"/>
        <v>425</v>
      </c>
      <c r="B427" s="58" t="str">
        <f t="shared" si="18"/>
        <v>425-MO-11-O</v>
      </c>
      <c r="C427" s="54" t="s">
        <v>6</v>
      </c>
      <c r="D427" s="54" t="s">
        <v>57</v>
      </c>
      <c r="E427" s="54" t="s">
        <v>67</v>
      </c>
      <c r="F427" s="53" t="s">
        <v>1508</v>
      </c>
      <c r="G427" s="53">
        <v>2010</v>
      </c>
      <c r="H427" s="59" t="s">
        <v>1509</v>
      </c>
      <c r="I427" s="53" t="s">
        <v>156</v>
      </c>
      <c r="J427" s="53" t="s">
        <v>157</v>
      </c>
      <c r="K427" s="53" t="s">
        <v>1510</v>
      </c>
      <c r="L427" s="53" t="s">
        <v>108</v>
      </c>
      <c r="O427" s="7" t="str">
        <f>+VLOOKUP(C427,DIRECTORIO!$A$4:$B$1001,2,0)</f>
        <v>MO</v>
      </c>
      <c r="P427" s="7">
        <f>+VLOOKUP(D427,DIRECTORIO!$D$4:$E$1001,2,0)</f>
        <v>11</v>
      </c>
      <c r="Q427" s="7" t="str">
        <f>+VLOOKUP(E427,DIRECTORIO!$F$4:$G$1001,2,0)</f>
        <v>O</v>
      </c>
      <c r="R427" s="7" t="str">
        <f t="shared" si="20"/>
        <v>425-MO-11-O</v>
      </c>
    </row>
    <row r="428" spans="1:18" ht="26.25" customHeight="1">
      <c r="A428" s="53">
        <f t="shared" si="19"/>
        <v>426</v>
      </c>
      <c r="B428" s="58" t="str">
        <f t="shared" si="18"/>
        <v>426-MO-11-O</v>
      </c>
      <c r="C428" s="54" t="s">
        <v>6</v>
      </c>
      <c r="D428" s="54" t="s">
        <v>57</v>
      </c>
      <c r="E428" s="54" t="s">
        <v>67</v>
      </c>
      <c r="F428" s="53" t="s">
        <v>1508</v>
      </c>
      <c r="G428" s="53">
        <v>2010</v>
      </c>
      <c r="H428" s="59" t="s">
        <v>1511</v>
      </c>
      <c r="I428" s="53" t="s">
        <v>156</v>
      </c>
      <c r="J428" s="53" t="s">
        <v>157</v>
      </c>
      <c r="K428" s="53" t="s">
        <v>1512</v>
      </c>
      <c r="L428" s="53" t="s">
        <v>108</v>
      </c>
      <c r="O428" s="7" t="str">
        <f>+VLOOKUP(C428,DIRECTORIO!$A$4:$B$1001,2,0)</f>
        <v>MO</v>
      </c>
      <c r="P428" s="7">
        <f>+VLOOKUP(D428,DIRECTORIO!$D$4:$E$1001,2,0)</f>
        <v>11</v>
      </c>
      <c r="Q428" s="7" t="str">
        <f>+VLOOKUP(E428,DIRECTORIO!$F$4:$G$1001,2,0)</f>
        <v>O</v>
      </c>
      <c r="R428" s="7" t="str">
        <f t="shared" si="20"/>
        <v>426-MO-11-O</v>
      </c>
    </row>
    <row r="429" spans="1:18" s="96" customFormat="1" ht="26.25" customHeight="1">
      <c r="A429" s="91">
        <f t="shared" si="19"/>
        <v>427</v>
      </c>
      <c r="B429" s="93" t="str">
        <f t="shared" si="18"/>
        <v>427-MO-9-K</v>
      </c>
      <c r="C429" s="90" t="s">
        <v>6</v>
      </c>
      <c r="D429" s="90" t="s">
        <v>51</v>
      </c>
      <c r="E429" s="90" t="s">
        <v>27</v>
      </c>
      <c r="F429" s="91" t="s">
        <v>1513</v>
      </c>
      <c r="G429" s="91">
        <v>2002</v>
      </c>
      <c r="H429" s="92" t="s">
        <v>1514</v>
      </c>
      <c r="I429" s="91" t="s">
        <v>116</v>
      </c>
      <c r="J429" s="91" t="s">
        <v>1515</v>
      </c>
      <c r="K429" s="91" t="s">
        <v>1516</v>
      </c>
      <c r="L429" s="91" t="s">
        <v>108</v>
      </c>
      <c r="M429" s="84"/>
      <c r="O429" s="96" t="str">
        <f>+VLOOKUP(C429,DIRECTORIO!$A$4:$B$1001,2,0)</f>
        <v>MO</v>
      </c>
      <c r="P429" s="96">
        <f>+VLOOKUP(D429,DIRECTORIO!$D$4:$E$1001,2,0)</f>
        <v>9</v>
      </c>
      <c r="Q429" s="96" t="str">
        <f>+VLOOKUP(E429,DIRECTORIO!$F$4:$G$1001,2,0)</f>
        <v>K</v>
      </c>
      <c r="R429" s="96" t="str">
        <f t="shared" si="20"/>
        <v>427-MO-9-K</v>
      </c>
    </row>
    <row r="430" spans="1:18" ht="26.25" customHeight="1">
      <c r="A430" s="53">
        <f t="shared" si="19"/>
        <v>428</v>
      </c>
      <c r="B430" s="58" t="str">
        <f t="shared" si="18"/>
        <v>428-MO-10-M</v>
      </c>
      <c r="C430" s="54" t="s">
        <v>6</v>
      </c>
      <c r="D430" s="54" t="s">
        <v>54</v>
      </c>
      <c r="E430" s="54" t="s">
        <v>62</v>
      </c>
      <c r="F430" s="53" t="s">
        <v>632</v>
      </c>
      <c r="G430" s="53">
        <v>2008</v>
      </c>
      <c r="H430" s="59" t="s">
        <v>633</v>
      </c>
      <c r="I430" s="53" t="s">
        <v>697</v>
      </c>
      <c r="J430" s="53" t="s">
        <v>1517</v>
      </c>
      <c r="K430" s="53" t="s">
        <v>636</v>
      </c>
      <c r="L430" s="53" t="s">
        <v>108</v>
      </c>
      <c r="O430" s="7" t="str">
        <f>+VLOOKUP(C430,DIRECTORIO!$A$4:$B$1001,2,0)</f>
        <v>MO</v>
      </c>
      <c r="P430" s="7">
        <f>+VLOOKUP(D430,DIRECTORIO!$D$4:$E$1001,2,0)</f>
        <v>10</v>
      </c>
      <c r="Q430" s="7" t="str">
        <f>+VLOOKUP(E430,DIRECTORIO!$F$4:$G$1001,2,0)</f>
        <v>M</v>
      </c>
      <c r="R430" s="7" t="str">
        <f t="shared" si="20"/>
        <v>428-MO-10-M</v>
      </c>
    </row>
    <row r="431" spans="1:18" ht="26.25" customHeight="1">
      <c r="A431" s="53">
        <f t="shared" si="19"/>
        <v>429</v>
      </c>
      <c r="B431" s="58" t="str">
        <f t="shared" si="18"/>
        <v>429-MO-10-M</v>
      </c>
      <c r="C431" s="54" t="s">
        <v>6</v>
      </c>
      <c r="D431" s="54" t="s">
        <v>54</v>
      </c>
      <c r="E431" s="54" t="s">
        <v>62</v>
      </c>
      <c r="F431" s="53" t="s">
        <v>1518</v>
      </c>
      <c r="G431" s="53">
        <v>2003</v>
      </c>
      <c r="H431" s="59" t="s">
        <v>1519</v>
      </c>
      <c r="I431" s="53" t="s">
        <v>177</v>
      </c>
      <c r="J431" s="53" t="s">
        <v>798</v>
      </c>
      <c r="K431" s="53" t="s">
        <v>1520</v>
      </c>
      <c r="L431" s="53" t="s">
        <v>108</v>
      </c>
      <c r="O431" s="7" t="str">
        <f>+VLOOKUP(C431,DIRECTORIO!$A$4:$B$1001,2,0)</f>
        <v>MO</v>
      </c>
      <c r="P431" s="7">
        <f>+VLOOKUP(D431,DIRECTORIO!$D$4:$E$1001,2,0)</f>
        <v>10</v>
      </c>
      <c r="Q431" s="7" t="str">
        <f>+VLOOKUP(E431,DIRECTORIO!$F$4:$G$1001,2,0)</f>
        <v>M</v>
      </c>
      <c r="R431" s="7" t="str">
        <f t="shared" si="20"/>
        <v>429-MO-10-M</v>
      </c>
    </row>
    <row r="432" spans="1:18" ht="26.25" customHeight="1">
      <c r="A432" s="53">
        <f t="shared" si="19"/>
        <v>430</v>
      </c>
      <c r="B432" s="58" t="str">
        <f t="shared" si="18"/>
        <v>430-MO-10-M</v>
      </c>
      <c r="C432" s="54" t="s">
        <v>6</v>
      </c>
      <c r="D432" s="54" t="s">
        <v>54</v>
      </c>
      <c r="E432" s="54" t="s">
        <v>62</v>
      </c>
      <c r="F432" s="53" t="s">
        <v>1521</v>
      </c>
      <c r="G432" s="53">
        <v>2007</v>
      </c>
      <c r="H432" s="59" t="s">
        <v>1522</v>
      </c>
      <c r="I432" s="53" t="s">
        <v>122</v>
      </c>
      <c r="J432" s="53" t="s">
        <v>1370</v>
      </c>
      <c r="K432" s="53" t="s">
        <v>1523</v>
      </c>
      <c r="L432" s="53" t="s">
        <v>108</v>
      </c>
      <c r="O432" s="7" t="str">
        <f>+VLOOKUP(C432,DIRECTORIO!$A$4:$B$1001,2,0)</f>
        <v>MO</v>
      </c>
      <c r="P432" s="7">
        <f>+VLOOKUP(D432,DIRECTORIO!$D$4:$E$1001,2,0)</f>
        <v>10</v>
      </c>
      <c r="Q432" s="7" t="str">
        <f>+VLOOKUP(E432,DIRECTORIO!$F$4:$G$1001,2,0)</f>
        <v>M</v>
      </c>
      <c r="R432" s="7" t="str">
        <f t="shared" si="20"/>
        <v>430-MO-10-M</v>
      </c>
    </row>
    <row r="433" spans="1:18" ht="26.25" customHeight="1">
      <c r="A433" s="53">
        <f t="shared" si="19"/>
        <v>431</v>
      </c>
      <c r="B433" s="58" t="str">
        <f t="shared" si="18"/>
        <v>431-MO-10-M</v>
      </c>
      <c r="C433" s="54" t="s">
        <v>6</v>
      </c>
      <c r="D433" s="54" t="s">
        <v>54</v>
      </c>
      <c r="E433" s="54" t="s">
        <v>62</v>
      </c>
      <c r="F433" s="53" t="s">
        <v>1524</v>
      </c>
      <c r="G433" s="53">
        <v>1990</v>
      </c>
      <c r="H433" s="59" t="s">
        <v>1525</v>
      </c>
      <c r="I433" s="53" t="s">
        <v>187</v>
      </c>
      <c r="J433" s="53" t="s">
        <v>663</v>
      </c>
      <c r="K433" s="53" t="s">
        <v>1526</v>
      </c>
      <c r="L433" s="53" t="s">
        <v>108</v>
      </c>
      <c r="O433" s="7" t="str">
        <f>+VLOOKUP(C433,DIRECTORIO!$A$4:$B$1001,2,0)</f>
        <v>MO</v>
      </c>
      <c r="P433" s="7">
        <f>+VLOOKUP(D433,DIRECTORIO!$D$4:$E$1001,2,0)</f>
        <v>10</v>
      </c>
      <c r="Q433" s="7" t="str">
        <f>+VLOOKUP(E433,DIRECTORIO!$F$4:$G$1001,2,0)</f>
        <v>M</v>
      </c>
      <c r="R433" s="7" t="str">
        <f t="shared" si="20"/>
        <v>431-MO-10-M</v>
      </c>
    </row>
    <row r="434" spans="1:18" ht="26.25" customHeight="1">
      <c r="A434" s="53">
        <f t="shared" si="19"/>
        <v>432</v>
      </c>
      <c r="B434" s="58" t="str">
        <f t="shared" si="18"/>
        <v>432-MO-5-U</v>
      </c>
      <c r="C434" s="54" t="s">
        <v>6</v>
      </c>
      <c r="D434" s="54" t="s">
        <v>33</v>
      </c>
      <c r="E434" s="54" t="s">
        <v>80</v>
      </c>
      <c r="F434" s="53" t="s">
        <v>1527</v>
      </c>
      <c r="G434" s="53">
        <v>2007</v>
      </c>
      <c r="H434" s="59" t="s">
        <v>1528</v>
      </c>
      <c r="I434" s="53" t="s">
        <v>177</v>
      </c>
      <c r="J434" s="53" t="s">
        <v>1529</v>
      </c>
      <c r="K434" s="53" t="s">
        <v>1530</v>
      </c>
      <c r="L434" s="53" t="s">
        <v>108</v>
      </c>
      <c r="O434" s="7" t="str">
        <f>+VLOOKUP(C434,DIRECTORIO!$A$4:$B$1001,2,0)</f>
        <v>MO</v>
      </c>
      <c r="P434" s="7">
        <f>+VLOOKUP(D434,DIRECTORIO!$D$4:$E$1001,2,0)</f>
        <v>5</v>
      </c>
      <c r="Q434" s="7" t="str">
        <f>+VLOOKUP(E434,DIRECTORIO!$F$4:$G$1001,2,0)</f>
        <v>U</v>
      </c>
      <c r="R434" s="7" t="str">
        <f t="shared" si="20"/>
        <v>432-MO-5-U</v>
      </c>
    </row>
    <row r="435" spans="1:18" ht="26.25" customHeight="1">
      <c r="A435" s="53">
        <f t="shared" si="19"/>
        <v>433</v>
      </c>
      <c r="B435" s="58" t="str">
        <f t="shared" si="18"/>
        <v>433-MO-11-O</v>
      </c>
      <c r="C435" s="54" t="s">
        <v>6</v>
      </c>
      <c r="D435" s="54" t="s">
        <v>57</v>
      </c>
      <c r="E435" s="54" t="s">
        <v>67</v>
      </c>
      <c r="F435" s="53" t="s">
        <v>1531</v>
      </c>
      <c r="G435" s="53">
        <v>2006</v>
      </c>
      <c r="H435" s="59" t="s">
        <v>1532</v>
      </c>
      <c r="I435" s="53" t="s">
        <v>177</v>
      </c>
      <c r="J435" s="53" t="s">
        <v>1533</v>
      </c>
      <c r="K435" s="53" t="s">
        <v>1534</v>
      </c>
      <c r="L435" s="53" t="s">
        <v>108</v>
      </c>
      <c r="O435" s="7" t="str">
        <f>+VLOOKUP(C435,DIRECTORIO!$A$4:$B$1001,2,0)</f>
        <v>MO</v>
      </c>
      <c r="P435" s="7">
        <f>+VLOOKUP(D435,DIRECTORIO!$D$4:$E$1001,2,0)</f>
        <v>11</v>
      </c>
      <c r="Q435" s="7" t="str">
        <f>+VLOOKUP(E435,DIRECTORIO!$F$4:$G$1001,2,0)</f>
        <v>O</v>
      </c>
      <c r="R435" s="7" t="str">
        <f t="shared" si="20"/>
        <v>433-MO-11-O</v>
      </c>
    </row>
    <row r="436" spans="1:18" ht="26.25" customHeight="1">
      <c r="A436" s="53">
        <f t="shared" si="19"/>
        <v>434</v>
      </c>
      <c r="B436" s="58" t="str">
        <f t="shared" si="18"/>
        <v>434-MO-10-M</v>
      </c>
      <c r="C436" s="54" t="s">
        <v>6</v>
      </c>
      <c r="D436" s="54" t="s">
        <v>54</v>
      </c>
      <c r="E436" s="54" t="s">
        <v>62</v>
      </c>
      <c r="F436" s="53" t="s">
        <v>1535</v>
      </c>
      <c r="G436" s="53">
        <v>2009</v>
      </c>
      <c r="H436" s="59" t="s">
        <v>1536</v>
      </c>
      <c r="I436" s="53" t="s">
        <v>1537</v>
      </c>
      <c r="J436" s="53" t="s">
        <v>1538</v>
      </c>
      <c r="K436" s="53" t="s">
        <v>1539</v>
      </c>
      <c r="L436" s="53" t="s">
        <v>108</v>
      </c>
      <c r="O436" s="7" t="str">
        <f>+VLOOKUP(C436,DIRECTORIO!$A$4:$B$1001,2,0)</f>
        <v>MO</v>
      </c>
      <c r="P436" s="7">
        <f>+VLOOKUP(D436,DIRECTORIO!$D$4:$E$1001,2,0)</f>
        <v>10</v>
      </c>
      <c r="Q436" s="7" t="str">
        <f>+VLOOKUP(E436,DIRECTORIO!$F$4:$G$1001,2,0)</f>
        <v>M</v>
      </c>
      <c r="R436" s="7" t="str">
        <f t="shared" si="20"/>
        <v>434-MO-10-M</v>
      </c>
    </row>
    <row r="437" spans="1:18" ht="26.25" customHeight="1">
      <c r="A437" s="53">
        <f t="shared" si="19"/>
        <v>435</v>
      </c>
      <c r="B437" s="58" t="str">
        <f t="shared" si="18"/>
        <v>435-MO-10-M</v>
      </c>
      <c r="C437" s="54" t="s">
        <v>6</v>
      </c>
      <c r="D437" s="54" t="s">
        <v>54</v>
      </c>
      <c r="E437" s="54" t="s">
        <v>62</v>
      </c>
      <c r="F437" s="53" t="s">
        <v>1540</v>
      </c>
      <c r="G437" s="53">
        <v>2005</v>
      </c>
      <c r="H437" s="59" t="s">
        <v>1541</v>
      </c>
      <c r="I437" s="53" t="s">
        <v>864</v>
      </c>
      <c r="J437" s="53" t="s">
        <v>865</v>
      </c>
      <c r="K437" s="53" t="s">
        <v>1542</v>
      </c>
      <c r="L437" s="53" t="s">
        <v>108</v>
      </c>
      <c r="O437" s="7" t="str">
        <f>+VLOOKUP(C437,DIRECTORIO!$A$4:$B$1001,2,0)</f>
        <v>MO</v>
      </c>
      <c r="P437" s="7">
        <f>+VLOOKUP(D437,DIRECTORIO!$D$4:$E$1001,2,0)</f>
        <v>10</v>
      </c>
      <c r="Q437" s="7" t="str">
        <f>+VLOOKUP(E437,DIRECTORIO!$F$4:$G$1001,2,0)</f>
        <v>M</v>
      </c>
      <c r="R437" s="7" t="str">
        <f t="shared" si="20"/>
        <v>435-MO-10-M</v>
      </c>
    </row>
    <row r="438" spans="1:18" ht="26.25" customHeight="1">
      <c r="A438" s="53">
        <f t="shared" si="19"/>
        <v>436</v>
      </c>
      <c r="B438" s="58" t="str">
        <f t="shared" si="18"/>
        <v>436-MO-10-M</v>
      </c>
      <c r="C438" s="54" t="s">
        <v>6</v>
      </c>
      <c r="D438" s="54" t="s">
        <v>54</v>
      </c>
      <c r="E438" s="54" t="s">
        <v>62</v>
      </c>
      <c r="F438" s="53" t="s">
        <v>1543</v>
      </c>
      <c r="G438" s="53">
        <v>2010</v>
      </c>
      <c r="H438" s="59" t="s">
        <v>1544</v>
      </c>
      <c r="I438" s="53" t="s">
        <v>864</v>
      </c>
      <c r="J438" s="53" t="s">
        <v>865</v>
      </c>
      <c r="K438" s="53" t="s">
        <v>1545</v>
      </c>
      <c r="L438" s="53" t="s">
        <v>108</v>
      </c>
      <c r="O438" s="7" t="str">
        <f>+VLOOKUP(C438,DIRECTORIO!$A$4:$B$1001,2,0)</f>
        <v>MO</v>
      </c>
      <c r="P438" s="7">
        <f>+VLOOKUP(D438,DIRECTORIO!$D$4:$E$1001,2,0)</f>
        <v>10</v>
      </c>
      <c r="Q438" s="7" t="str">
        <f>+VLOOKUP(E438,DIRECTORIO!$F$4:$G$1001,2,0)</f>
        <v>M</v>
      </c>
      <c r="R438" s="7" t="str">
        <f t="shared" si="20"/>
        <v>436-MO-10-M</v>
      </c>
    </row>
    <row r="439" spans="1:18" ht="26.25" customHeight="1">
      <c r="A439" s="53">
        <f t="shared" si="19"/>
        <v>437</v>
      </c>
      <c r="B439" s="58" t="str">
        <f t="shared" si="18"/>
        <v>437-MX-10-N</v>
      </c>
      <c r="C439" s="54" t="s">
        <v>42</v>
      </c>
      <c r="D439" s="54" t="s">
        <v>54</v>
      </c>
      <c r="E439" s="54" t="s">
        <v>64</v>
      </c>
      <c r="F439" s="53" t="s">
        <v>1546</v>
      </c>
      <c r="G439" s="53">
        <v>2008</v>
      </c>
      <c r="H439" s="59" t="s">
        <v>1547</v>
      </c>
      <c r="I439" s="53" t="s">
        <v>116</v>
      </c>
      <c r="J439" s="53" t="s">
        <v>887</v>
      </c>
      <c r="K439" s="53" t="s">
        <v>1548</v>
      </c>
      <c r="L439" s="53" t="s">
        <v>108</v>
      </c>
      <c r="O439" s="7" t="str">
        <f>+VLOOKUP(C439,DIRECTORIO!$A$4:$B$1001,2,0)</f>
        <v>MX</v>
      </c>
      <c r="P439" s="7">
        <f>+VLOOKUP(D439,DIRECTORIO!$D$4:$E$1001,2,0)</f>
        <v>10</v>
      </c>
      <c r="Q439" s="7" t="str">
        <f>+VLOOKUP(E439,DIRECTORIO!$F$4:$G$1001,2,0)</f>
        <v>N</v>
      </c>
      <c r="R439" s="7" t="str">
        <f t="shared" si="20"/>
        <v>437-MX-10-N</v>
      </c>
    </row>
    <row r="440" spans="1:18" ht="26.25" customHeight="1">
      <c r="A440" s="53">
        <f t="shared" si="19"/>
        <v>438</v>
      </c>
      <c r="B440" s="58" t="str">
        <f t="shared" si="18"/>
        <v>438-MO-12-K</v>
      </c>
      <c r="C440" s="54" t="s">
        <v>6</v>
      </c>
      <c r="D440" s="54" t="s">
        <v>59</v>
      </c>
      <c r="E440" s="54" t="s">
        <v>27</v>
      </c>
      <c r="F440" s="53" t="s">
        <v>1549</v>
      </c>
      <c r="G440" s="53">
        <v>2005</v>
      </c>
      <c r="H440" s="59" t="s">
        <v>1550</v>
      </c>
      <c r="I440" s="53" t="s">
        <v>122</v>
      </c>
      <c r="J440" s="53" t="s">
        <v>647</v>
      </c>
      <c r="K440" s="53" t="s">
        <v>1551</v>
      </c>
      <c r="L440" s="53" t="s">
        <v>108</v>
      </c>
      <c r="O440" s="7" t="str">
        <f>+VLOOKUP(C440,DIRECTORIO!$A$4:$B$1001,2,0)</f>
        <v>MO</v>
      </c>
      <c r="P440" s="7">
        <f>+VLOOKUP(D440,DIRECTORIO!$D$4:$E$1001,2,0)</f>
        <v>12</v>
      </c>
      <c r="Q440" s="7" t="str">
        <f>+VLOOKUP(E440,DIRECTORIO!$F$4:$G$1001,2,0)</f>
        <v>K</v>
      </c>
      <c r="R440" s="7" t="str">
        <f t="shared" si="20"/>
        <v>438-MO-12-K</v>
      </c>
    </row>
    <row r="441" spans="1:18" ht="26.25" customHeight="1">
      <c r="A441" s="53">
        <f t="shared" si="19"/>
        <v>439</v>
      </c>
      <c r="B441" s="58" t="str">
        <f t="shared" si="18"/>
        <v>439-MO-3-E</v>
      </c>
      <c r="C441" s="54" t="s">
        <v>6</v>
      </c>
      <c r="D441" s="54" t="s">
        <v>21</v>
      </c>
      <c r="E441" s="54" t="s">
        <v>34</v>
      </c>
      <c r="F441" s="53" t="s">
        <v>1552</v>
      </c>
      <c r="G441" s="53">
        <v>2006</v>
      </c>
      <c r="H441" s="59" t="s">
        <v>1553</v>
      </c>
      <c r="I441" s="53" t="s">
        <v>951</v>
      </c>
      <c r="J441" s="53" t="s">
        <v>1554</v>
      </c>
      <c r="K441" s="53" t="s">
        <v>1555</v>
      </c>
      <c r="L441" s="53" t="s">
        <v>108</v>
      </c>
      <c r="O441" s="7" t="str">
        <f>+VLOOKUP(C441,DIRECTORIO!$A$4:$B$1001,2,0)</f>
        <v>MO</v>
      </c>
      <c r="P441" s="7">
        <f>+VLOOKUP(D441,DIRECTORIO!$D$4:$E$1001,2,0)</f>
        <v>3</v>
      </c>
      <c r="Q441" s="7" t="str">
        <f>+VLOOKUP(E441,DIRECTORIO!$F$4:$G$1001,2,0)</f>
        <v>E</v>
      </c>
      <c r="R441" s="7" t="str">
        <f t="shared" si="20"/>
        <v>439-MO-3-E</v>
      </c>
    </row>
    <row r="442" spans="1:18" ht="26.25" customHeight="1">
      <c r="A442" s="53">
        <f t="shared" si="19"/>
        <v>440</v>
      </c>
      <c r="B442" s="58" t="str">
        <f t="shared" si="18"/>
        <v>440-MO-10-M</v>
      </c>
      <c r="C442" s="54" t="s">
        <v>6</v>
      </c>
      <c r="D442" s="54" t="s">
        <v>54</v>
      </c>
      <c r="E442" s="54" t="s">
        <v>62</v>
      </c>
      <c r="F442" s="53" t="s">
        <v>1556</v>
      </c>
      <c r="G442" s="53">
        <v>2005</v>
      </c>
      <c r="H442" s="59" t="s">
        <v>1557</v>
      </c>
      <c r="I442" s="53" t="s">
        <v>182</v>
      </c>
      <c r="J442" s="53" t="s">
        <v>1558</v>
      </c>
      <c r="K442" s="53" t="s">
        <v>1559</v>
      </c>
      <c r="L442" s="53" t="s">
        <v>108</v>
      </c>
      <c r="O442" s="7" t="str">
        <f>+VLOOKUP(C442,DIRECTORIO!$A$4:$B$1001,2,0)</f>
        <v>MO</v>
      </c>
      <c r="P442" s="7">
        <f>+VLOOKUP(D442,DIRECTORIO!$D$4:$E$1001,2,0)</f>
        <v>10</v>
      </c>
      <c r="Q442" s="7" t="str">
        <f>+VLOOKUP(E442,DIRECTORIO!$F$4:$G$1001,2,0)</f>
        <v>M</v>
      </c>
      <c r="R442" s="7" t="str">
        <f t="shared" si="20"/>
        <v>440-MO-10-M</v>
      </c>
    </row>
    <row r="443" spans="1:18" ht="26.25" customHeight="1">
      <c r="A443" s="53">
        <f t="shared" si="19"/>
        <v>441</v>
      </c>
      <c r="B443" s="58" t="str">
        <f t="shared" si="18"/>
        <v>441-MO-14-K</v>
      </c>
      <c r="C443" s="54" t="s">
        <v>6</v>
      </c>
      <c r="D443" s="54" t="s">
        <v>28</v>
      </c>
      <c r="E443" s="54" t="s">
        <v>27</v>
      </c>
      <c r="F443" s="53" t="s">
        <v>1560</v>
      </c>
      <c r="G443" s="53">
        <v>2009</v>
      </c>
      <c r="H443" s="59" t="s">
        <v>1561</v>
      </c>
      <c r="I443" s="53" t="s">
        <v>156</v>
      </c>
      <c r="J443" s="53" t="s">
        <v>1562</v>
      </c>
      <c r="K443" s="53" t="s">
        <v>1563</v>
      </c>
      <c r="L443" s="53" t="s">
        <v>108</v>
      </c>
      <c r="O443" s="7" t="str">
        <f>+VLOOKUP(C443,DIRECTORIO!$A$4:$B$1001,2,0)</f>
        <v>MO</v>
      </c>
      <c r="P443" s="7">
        <f>+VLOOKUP(D443,DIRECTORIO!$D$4:$E$1001,2,0)</f>
        <v>14</v>
      </c>
      <c r="Q443" s="7" t="str">
        <f>+VLOOKUP(E443,DIRECTORIO!$F$4:$G$1001,2,0)</f>
        <v>K</v>
      </c>
      <c r="R443" s="7" t="str">
        <f t="shared" si="20"/>
        <v>441-MO-14-K</v>
      </c>
    </row>
    <row r="444" spans="1:18" ht="26.25" customHeight="1">
      <c r="A444" s="53">
        <f t="shared" si="19"/>
        <v>442</v>
      </c>
      <c r="B444" s="58" t="str">
        <f t="shared" si="18"/>
        <v>442-MO-10-O</v>
      </c>
      <c r="C444" s="54" t="s">
        <v>6</v>
      </c>
      <c r="D444" s="54" t="s">
        <v>54</v>
      </c>
      <c r="E444" s="54" t="s">
        <v>67</v>
      </c>
      <c r="F444" s="53" t="s">
        <v>1564</v>
      </c>
      <c r="G444" s="53">
        <v>1977</v>
      </c>
      <c r="H444" s="59" t="s">
        <v>1565</v>
      </c>
      <c r="I444" s="53" t="s">
        <v>1457</v>
      </c>
      <c r="J444" s="53" t="s">
        <v>1566</v>
      </c>
      <c r="K444" s="53" t="s">
        <v>1567</v>
      </c>
      <c r="L444" s="53" t="s">
        <v>108</v>
      </c>
      <c r="O444" s="7" t="str">
        <f>+VLOOKUP(C444,DIRECTORIO!$A$4:$B$1001,2,0)</f>
        <v>MO</v>
      </c>
      <c r="P444" s="7">
        <f>+VLOOKUP(D444,DIRECTORIO!$D$4:$E$1001,2,0)</f>
        <v>10</v>
      </c>
      <c r="Q444" s="7" t="str">
        <f>+VLOOKUP(E444,DIRECTORIO!$F$4:$G$1001,2,0)</f>
        <v>O</v>
      </c>
      <c r="R444" s="7" t="str">
        <f t="shared" si="20"/>
        <v>442-MO-10-O</v>
      </c>
    </row>
    <row r="445" spans="1:18" ht="26.25" customHeight="1">
      <c r="A445" s="53">
        <f t="shared" si="19"/>
        <v>443</v>
      </c>
      <c r="B445" s="58" t="str">
        <f t="shared" si="18"/>
        <v>443-MO-10-M</v>
      </c>
      <c r="C445" s="54" t="s">
        <v>6</v>
      </c>
      <c r="D445" s="54" t="s">
        <v>54</v>
      </c>
      <c r="E445" s="54" t="s">
        <v>62</v>
      </c>
      <c r="F445" s="53" t="s">
        <v>1568</v>
      </c>
      <c r="G445" s="53">
        <v>2008</v>
      </c>
      <c r="H445" s="59" t="s">
        <v>1569</v>
      </c>
      <c r="J445" s="53" t="s">
        <v>1570</v>
      </c>
      <c r="K445" s="53" t="s">
        <v>1571</v>
      </c>
      <c r="L445" s="53" t="s">
        <v>108</v>
      </c>
      <c r="O445" s="7" t="str">
        <f>+VLOOKUP(C445,DIRECTORIO!$A$4:$B$1001,2,0)</f>
        <v>MO</v>
      </c>
      <c r="P445" s="7">
        <f>+VLOOKUP(D445,DIRECTORIO!$D$4:$E$1001,2,0)</f>
        <v>10</v>
      </c>
      <c r="Q445" s="7" t="str">
        <f>+VLOOKUP(E445,DIRECTORIO!$F$4:$G$1001,2,0)</f>
        <v>M</v>
      </c>
      <c r="R445" s="7" t="str">
        <f t="shared" si="20"/>
        <v>443-MO-10-M</v>
      </c>
    </row>
    <row r="446" spans="1:18" ht="26.25" customHeight="1">
      <c r="A446" s="53">
        <f t="shared" si="19"/>
        <v>444</v>
      </c>
      <c r="B446" s="58" t="str">
        <f t="shared" si="18"/>
        <v>444-MO-6-C</v>
      </c>
      <c r="C446" s="54" t="s">
        <v>6</v>
      </c>
      <c r="D446" s="54" t="s">
        <v>39</v>
      </c>
      <c r="E446" s="54" t="s">
        <v>22</v>
      </c>
      <c r="F446" s="53" t="s">
        <v>1572</v>
      </c>
      <c r="G446" s="53">
        <v>2007</v>
      </c>
      <c r="H446" s="59" t="s">
        <v>1573</v>
      </c>
      <c r="I446" s="53" t="s">
        <v>156</v>
      </c>
      <c r="J446" s="53" t="s">
        <v>1574</v>
      </c>
      <c r="K446" s="53" t="s">
        <v>1575</v>
      </c>
      <c r="L446" s="53" t="s">
        <v>108</v>
      </c>
      <c r="O446" s="7" t="str">
        <f>+VLOOKUP(C446,DIRECTORIO!$A$4:$B$1001,2,0)</f>
        <v>MO</v>
      </c>
      <c r="P446" s="7">
        <f>+VLOOKUP(D446,DIRECTORIO!$D$4:$E$1001,2,0)</f>
        <v>6</v>
      </c>
      <c r="Q446" s="7" t="str">
        <f>+VLOOKUP(E446,DIRECTORIO!$F$4:$G$1001,2,0)</f>
        <v>C</v>
      </c>
      <c r="R446" s="7" t="str">
        <f t="shared" si="20"/>
        <v>444-MO-6-C</v>
      </c>
    </row>
    <row r="447" spans="1:18" ht="26.25" customHeight="1">
      <c r="A447" s="53">
        <f t="shared" si="19"/>
        <v>445</v>
      </c>
      <c r="B447" s="58" t="str">
        <f t="shared" si="18"/>
        <v>445-MO-12-T</v>
      </c>
      <c r="C447" s="54" t="s">
        <v>6</v>
      </c>
      <c r="D447" s="54" t="s">
        <v>59</v>
      </c>
      <c r="E447" s="54" t="s">
        <v>78</v>
      </c>
      <c r="F447" s="53" t="s">
        <v>1576</v>
      </c>
      <c r="G447" s="53">
        <v>2003</v>
      </c>
      <c r="H447" s="59" t="s">
        <v>1577</v>
      </c>
      <c r="I447" s="53" t="s">
        <v>1457</v>
      </c>
      <c r="J447" s="53" t="s">
        <v>1578</v>
      </c>
      <c r="L447" s="53" t="s">
        <v>108</v>
      </c>
      <c r="O447" s="7" t="str">
        <f>+VLOOKUP(C447,DIRECTORIO!$A$4:$B$1001,2,0)</f>
        <v>MO</v>
      </c>
      <c r="P447" s="7">
        <f>+VLOOKUP(D447,DIRECTORIO!$D$4:$E$1001,2,0)</f>
        <v>12</v>
      </c>
      <c r="Q447" s="7" t="str">
        <f>+VLOOKUP(E447,DIRECTORIO!$F$4:$G$1001,2,0)</f>
        <v>T</v>
      </c>
      <c r="R447" s="7" t="str">
        <f t="shared" si="20"/>
        <v>445-MO-12-T</v>
      </c>
    </row>
    <row r="448" spans="1:18" ht="26.25" customHeight="1">
      <c r="A448" s="53">
        <f t="shared" si="19"/>
        <v>446</v>
      </c>
      <c r="B448" s="58" t="str">
        <f t="shared" si="18"/>
        <v>446-MO-9-K</v>
      </c>
      <c r="C448" s="54" t="s">
        <v>6</v>
      </c>
      <c r="D448" s="54" t="s">
        <v>51</v>
      </c>
      <c r="E448" s="54" t="s">
        <v>27</v>
      </c>
      <c r="F448" s="53" t="s">
        <v>1579</v>
      </c>
      <c r="G448" s="53">
        <v>2000</v>
      </c>
      <c r="H448" s="59" t="s">
        <v>1580</v>
      </c>
      <c r="I448" s="53" t="s">
        <v>116</v>
      </c>
      <c r="J448" s="53" t="s">
        <v>1515</v>
      </c>
      <c r="K448" s="53" t="s">
        <v>1581</v>
      </c>
      <c r="L448" s="53" t="s">
        <v>108</v>
      </c>
      <c r="O448" s="7" t="str">
        <f>+VLOOKUP(C448,DIRECTORIO!$A$4:$B$1001,2,0)</f>
        <v>MO</v>
      </c>
      <c r="P448" s="7">
        <f>+VLOOKUP(D448,DIRECTORIO!$D$4:$E$1001,2,0)</f>
        <v>9</v>
      </c>
      <c r="Q448" s="7" t="str">
        <f>+VLOOKUP(E448,DIRECTORIO!$F$4:$G$1001,2,0)</f>
        <v>K</v>
      </c>
      <c r="R448" s="7" t="str">
        <f t="shared" si="20"/>
        <v>446-MO-9-K</v>
      </c>
    </row>
    <row r="449" spans="1:18" ht="26.25" customHeight="1">
      <c r="A449" s="53">
        <f t="shared" si="19"/>
        <v>447</v>
      </c>
      <c r="B449" s="58" t="str">
        <f t="shared" si="18"/>
        <v>447-MO-10-O</v>
      </c>
      <c r="C449" s="54" t="s">
        <v>6</v>
      </c>
      <c r="D449" s="54" t="s">
        <v>54</v>
      </c>
      <c r="E449" s="54" t="s">
        <v>67</v>
      </c>
      <c r="F449" s="53" t="s">
        <v>1582</v>
      </c>
      <c r="G449" s="53">
        <v>2006</v>
      </c>
      <c r="H449" s="59" t="s">
        <v>1583</v>
      </c>
      <c r="I449" s="53" t="s">
        <v>122</v>
      </c>
      <c r="J449" s="53" t="s">
        <v>123</v>
      </c>
      <c r="K449" s="53" t="s">
        <v>1584</v>
      </c>
      <c r="L449" s="53" t="s">
        <v>108</v>
      </c>
      <c r="O449" s="7" t="str">
        <f>+VLOOKUP(C449,DIRECTORIO!$A$4:$B$1001,2,0)</f>
        <v>MO</v>
      </c>
      <c r="P449" s="7">
        <f>+VLOOKUP(D449,DIRECTORIO!$D$4:$E$1001,2,0)</f>
        <v>10</v>
      </c>
      <c r="Q449" s="7" t="str">
        <f>+VLOOKUP(E449,DIRECTORIO!$F$4:$G$1001,2,0)</f>
        <v>O</v>
      </c>
      <c r="R449" s="7" t="str">
        <f t="shared" si="20"/>
        <v>447-MO-10-O</v>
      </c>
    </row>
    <row r="450" spans="1:18" ht="26.25" customHeight="1">
      <c r="A450" s="53">
        <f t="shared" si="19"/>
        <v>448</v>
      </c>
      <c r="B450" s="58" t="str">
        <f t="shared" si="18"/>
        <v>448-MX-10-O</v>
      </c>
      <c r="C450" s="54" t="s">
        <v>42</v>
      </c>
      <c r="D450" s="54" t="s">
        <v>54</v>
      </c>
      <c r="E450" s="54" t="s">
        <v>67</v>
      </c>
      <c r="F450" s="53" t="s">
        <v>1585</v>
      </c>
      <c r="G450" s="53">
        <v>2008</v>
      </c>
      <c r="H450" s="59" t="s">
        <v>1586</v>
      </c>
      <c r="I450" s="53" t="s">
        <v>177</v>
      </c>
      <c r="J450" s="53" t="s">
        <v>798</v>
      </c>
      <c r="K450" s="53" t="s">
        <v>1587</v>
      </c>
      <c r="L450" s="53" t="s">
        <v>108</v>
      </c>
      <c r="O450" s="7" t="str">
        <f>+VLOOKUP(C450,DIRECTORIO!$A$4:$B$1001,2,0)</f>
        <v>MX</v>
      </c>
      <c r="P450" s="7">
        <f>+VLOOKUP(D450,DIRECTORIO!$D$4:$E$1001,2,0)</f>
        <v>10</v>
      </c>
      <c r="Q450" s="7" t="str">
        <f>+VLOOKUP(E450,DIRECTORIO!$F$4:$G$1001,2,0)</f>
        <v>O</v>
      </c>
      <c r="R450" s="7" t="str">
        <f t="shared" si="20"/>
        <v>448-MX-10-O</v>
      </c>
    </row>
    <row r="451" spans="1:18" ht="26.25" customHeight="1">
      <c r="A451" s="53">
        <f t="shared" si="19"/>
        <v>449</v>
      </c>
      <c r="B451" s="58" t="str">
        <f t="shared" ref="B451:B514" si="21">+IF(R451=0,"",R451)</f>
        <v>449-MX-10-O</v>
      </c>
      <c r="C451" s="54" t="s">
        <v>42</v>
      </c>
      <c r="D451" s="54" t="s">
        <v>54</v>
      </c>
      <c r="E451" s="54" t="s">
        <v>67</v>
      </c>
      <c r="F451" s="53" t="s">
        <v>1588</v>
      </c>
      <c r="G451" s="53">
        <v>2000</v>
      </c>
      <c r="H451" s="59" t="s">
        <v>1589</v>
      </c>
      <c r="I451" s="53" t="s">
        <v>177</v>
      </c>
      <c r="J451" s="53" t="s">
        <v>798</v>
      </c>
      <c r="K451" s="53" t="s">
        <v>1590</v>
      </c>
      <c r="L451" s="53" t="s">
        <v>108</v>
      </c>
      <c r="O451" s="7" t="str">
        <f>+VLOOKUP(C451,DIRECTORIO!$A$4:$B$1001,2,0)</f>
        <v>MX</v>
      </c>
      <c r="P451" s="7">
        <f>+VLOOKUP(D451,DIRECTORIO!$D$4:$E$1001,2,0)</f>
        <v>10</v>
      </c>
      <c r="Q451" s="7" t="str">
        <f>+VLOOKUP(E451,DIRECTORIO!$F$4:$G$1001,2,0)</f>
        <v>O</v>
      </c>
      <c r="R451" s="7" t="str">
        <f t="shared" si="20"/>
        <v>449-MX-10-O</v>
      </c>
    </row>
    <row r="452" spans="1:18" s="96" customFormat="1" ht="26.25" customHeight="1">
      <c r="A452" s="91">
        <f t="shared" ref="A452:A515" si="22">+A451+1</f>
        <v>450</v>
      </c>
      <c r="B452" s="93" t="str">
        <f t="shared" si="21"/>
        <v>450-MX-10-O</v>
      </c>
      <c r="C452" s="90" t="s">
        <v>42</v>
      </c>
      <c r="D452" s="90" t="s">
        <v>54</v>
      </c>
      <c r="E452" s="90" t="s">
        <v>67</v>
      </c>
      <c r="F452" s="91" t="s">
        <v>1591</v>
      </c>
      <c r="G452" s="91">
        <v>2001</v>
      </c>
      <c r="H452" s="92" t="s">
        <v>1592</v>
      </c>
      <c r="I452" s="91" t="s">
        <v>122</v>
      </c>
      <c r="J452" s="91" t="s">
        <v>1593</v>
      </c>
      <c r="K452" s="91"/>
      <c r="L452" s="91" t="s">
        <v>108</v>
      </c>
      <c r="M452" s="91" t="s">
        <v>1594</v>
      </c>
      <c r="O452" s="96" t="str">
        <f>+VLOOKUP(C452,DIRECTORIO!$A$4:$B$1001,2,0)</f>
        <v>MX</v>
      </c>
      <c r="P452" s="96">
        <f>+VLOOKUP(D452,DIRECTORIO!$D$4:$E$1001,2,0)</f>
        <v>10</v>
      </c>
      <c r="Q452" s="96" t="str">
        <f>+VLOOKUP(E452,DIRECTORIO!$F$4:$G$1001,2,0)</f>
        <v>O</v>
      </c>
      <c r="R452" s="96" t="str">
        <f t="shared" ref="R452:R515" si="23">+CONCATENATE(A452,"-",O452,"-",P452,"-",Q452)</f>
        <v>450-MX-10-O</v>
      </c>
    </row>
    <row r="453" spans="1:18" ht="26.25" customHeight="1">
      <c r="A453" s="53">
        <f t="shared" si="22"/>
        <v>451</v>
      </c>
      <c r="B453" s="58" t="str">
        <f t="shared" si="21"/>
        <v>451-MU-10-P</v>
      </c>
      <c r="C453" s="54" t="s">
        <v>30</v>
      </c>
      <c r="D453" s="54" t="s">
        <v>54</v>
      </c>
      <c r="E453" s="54" t="s">
        <v>70</v>
      </c>
      <c r="F453" s="53" t="s">
        <v>1595</v>
      </c>
      <c r="G453" s="53">
        <v>2001</v>
      </c>
      <c r="H453" s="59" t="s">
        <v>1596</v>
      </c>
      <c r="J453" s="53" t="s">
        <v>1154</v>
      </c>
      <c r="K453" s="53" t="s">
        <v>1597</v>
      </c>
      <c r="L453" s="53" t="s">
        <v>108</v>
      </c>
      <c r="O453" s="7" t="str">
        <f>+VLOOKUP(C453,DIRECTORIO!$A$4:$B$1001,2,0)</f>
        <v>MU</v>
      </c>
      <c r="P453" s="7">
        <f>+VLOOKUP(D453,DIRECTORIO!$D$4:$E$1001,2,0)</f>
        <v>10</v>
      </c>
      <c r="Q453" s="7" t="str">
        <f>+VLOOKUP(E453,DIRECTORIO!$F$4:$G$1001,2,0)</f>
        <v>P</v>
      </c>
      <c r="R453" s="7" t="str">
        <f t="shared" si="23"/>
        <v>451-MU-10-P</v>
      </c>
    </row>
    <row r="454" spans="1:18" ht="26.25" customHeight="1">
      <c r="A454" s="53">
        <f t="shared" si="22"/>
        <v>452</v>
      </c>
      <c r="B454" s="58" t="e">
        <f t="shared" si="21"/>
        <v>#N/A</v>
      </c>
      <c r="C454" s="54"/>
      <c r="H454" s="59"/>
      <c r="O454" s="7" t="e">
        <f>+VLOOKUP(C454,DIRECTORIO!$A$4:$B$1001,2,0)</f>
        <v>#N/A</v>
      </c>
      <c r="P454" s="7" t="e">
        <f>+VLOOKUP(D454,DIRECTORIO!$D$4:$E$1001,2,0)</f>
        <v>#N/A</v>
      </c>
      <c r="Q454" s="7" t="e">
        <f>+VLOOKUP(E454,DIRECTORIO!$F$4:$G$1001,2,0)</f>
        <v>#N/A</v>
      </c>
      <c r="R454" s="7" t="e">
        <f t="shared" si="23"/>
        <v>#N/A</v>
      </c>
    </row>
    <row r="455" spans="1:18" ht="26.25" customHeight="1">
      <c r="A455" s="53">
        <f t="shared" si="22"/>
        <v>453</v>
      </c>
      <c r="B455" s="58" t="e">
        <f t="shared" si="21"/>
        <v>#N/A</v>
      </c>
      <c r="C455" s="54"/>
      <c r="H455" s="59"/>
      <c r="O455" s="7" t="e">
        <f>+VLOOKUP(C455,DIRECTORIO!$A$4:$B$1001,2,0)</f>
        <v>#N/A</v>
      </c>
      <c r="P455" s="7" t="e">
        <f>+VLOOKUP(D455,DIRECTORIO!$D$4:$E$1001,2,0)</f>
        <v>#N/A</v>
      </c>
      <c r="Q455" s="7" t="e">
        <f>+VLOOKUP(E455,DIRECTORIO!$F$4:$G$1001,2,0)</f>
        <v>#N/A</v>
      </c>
      <c r="R455" s="7" t="e">
        <f t="shared" si="23"/>
        <v>#N/A</v>
      </c>
    </row>
    <row r="456" spans="1:18" ht="26.25" customHeight="1">
      <c r="A456" s="53">
        <f t="shared" si="22"/>
        <v>454</v>
      </c>
      <c r="B456" s="58" t="e">
        <f t="shared" si="21"/>
        <v>#N/A</v>
      </c>
      <c r="C456" s="54"/>
      <c r="H456" s="59"/>
      <c r="O456" s="7" t="e">
        <f>+VLOOKUP(C456,DIRECTORIO!$A$4:$B$1001,2,0)</f>
        <v>#N/A</v>
      </c>
      <c r="P456" s="7" t="e">
        <f>+VLOOKUP(D456,DIRECTORIO!$D$4:$E$1001,2,0)</f>
        <v>#N/A</v>
      </c>
      <c r="Q456" s="7" t="e">
        <f>+VLOOKUP(E456,DIRECTORIO!$F$4:$G$1001,2,0)</f>
        <v>#N/A</v>
      </c>
      <c r="R456" s="7" t="e">
        <f t="shared" si="23"/>
        <v>#N/A</v>
      </c>
    </row>
    <row r="457" spans="1:18" ht="26.25" customHeight="1">
      <c r="A457" s="53">
        <f t="shared" si="22"/>
        <v>455</v>
      </c>
      <c r="B457" s="58" t="str">
        <f t="shared" si="21"/>
        <v>455-MV-10-P</v>
      </c>
      <c r="C457" s="54" t="s">
        <v>36</v>
      </c>
      <c r="D457" s="54" t="s">
        <v>54</v>
      </c>
      <c r="E457" s="54" t="s">
        <v>70</v>
      </c>
      <c r="F457" s="53" t="s">
        <v>1119</v>
      </c>
      <c r="G457" s="53">
        <v>2001</v>
      </c>
      <c r="H457" s="59" t="s">
        <v>1598</v>
      </c>
      <c r="J457" s="53" t="s">
        <v>1154</v>
      </c>
      <c r="K457" s="53" t="s">
        <v>1599</v>
      </c>
      <c r="L457" s="53" t="s">
        <v>108</v>
      </c>
      <c r="O457" s="7" t="str">
        <f>+VLOOKUP(C457,DIRECTORIO!$A$4:$B$1001,2,0)</f>
        <v>MV</v>
      </c>
      <c r="P457" s="7">
        <f>+VLOOKUP(D457,DIRECTORIO!$D$4:$E$1001,2,0)</f>
        <v>10</v>
      </c>
      <c r="Q457" s="7" t="str">
        <f>+VLOOKUP(E457,DIRECTORIO!$F$4:$G$1001,2,0)</f>
        <v>P</v>
      </c>
      <c r="R457" s="7" t="str">
        <f t="shared" si="23"/>
        <v>455-MV-10-P</v>
      </c>
    </row>
    <row r="458" spans="1:18" ht="26.25" customHeight="1">
      <c r="A458" s="53">
        <f t="shared" si="22"/>
        <v>456</v>
      </c>
      <c r="B458" s="58" t="str">
        <f t="shared" si="21"/>
        <v>456-MV-10-P</v>
      </c>
      <c r="C458" s="54" t="s">
        <v>36</v>
      </c>
      <c r="D458" s="54" t="s">
        <v>54</v>
      </c>
      <c r="E458" s="54" t="s">
        <v>70</v>
      </c>
      <c r="F458" s="53" t="s">
        <v>1600</v>
      </c>
      <c r="G458" s="53">
        <v>2001</v>
      </c>
      <c r="H458" s="59" t="s">
        <v>1601</v>
      </c>
      <c r="J458" s="53" t="s">
        <v>1154</v>
      </c>
      <c r="K458" s="53" t="s">
        <v>1602</v>
      </c>
      <c r="L458" s="53" t="s">
        <v>108</v>
      </c>
      <c r="O458" s="7" t="str">
        <f>+VLOOKUP(C458,DIRECTORIO!$A$4:$B$1001,2,0)</f>
        <v>MV</v>
      </c>
      <c r="P458" s="7">
        <f>+VLOOKUP(D458,DIRECTORIO!$D$4:$E$1001,2,0)</f>
        <v>10</v>
      </c>
      <c r="Q458" s="7" t="str">
        <f>+VLOOKUP(E458,DIRECTORIO!$F$4:$G$1001,2,0)</f>
        <v>P</v>
      </c>
      <c r="R458" s="7" t="str">
        <f t="shared" si="23"/>
        <v>456-MV-10-P</v>
      </c>
    </row>
    <row r="459" spans="1:18" ht="26.25" customHeight="1">
      <c r="A459" s="53">
        <f t="shared" si="22"/>
        <v>457</v>
      </c>
      <c r="B459" s="58" t="str">
        <f t="shared" si="21"/>
        <v>457-MV-10-P</v>
      </c>
      <c r="C459" s="54" t="s">
        <v>36</v>
      </c>
      <c r="D459" s="54" t="s">
        <v>54</v>
      </c>
      <c r="E459" s="54" t="s">
        <v>70</v>
      </c>
      <c r="F459" s="53" t="s">
        <v>1603</v>
      </c>
      <c r="G459" s="53">
        <v>2001</v>
      </c>
      <c r="H459" s="59" t="s">
        <v>1604</v>
      </c>
      <c r="J459" s="53" t="s">
        <v>1154</v>
      </c>
      <c r="K459" s="53" t="s">
        <v>1605</v>
      </c>
      <c r="L459" s="53" t="s">
        <v>108</v>
      </c>
      <c r="O459" s="7" t="str">
        <f>+VLOOKUP(C459,DIRECTORIO!$A$4:$B$1001,2,0)</f>
        <v>MV</v>
      </c>
      <c r="P459" s="7">
        <f>+VLOOKUP(D459,DIRECTORIO!$D$4:$E$1001,2,0)</f>
        <v>10</v>
      </c>
      <c r="Q459" s="7" t="str">
        <f>+VLOOKUP(E459,DIRECTORIO!$F$4:$G$1001,2,0)</f>
        <v>P</v>
      </c>
      <c r="R459" s="7" t="str">
        <f t="shared" si="23"/>
        <v>457-MV-10-P</v>
      </c>
    </row>
    <row r="460" spans="1:18" ht="26.25" customHeight="1">
      <c r="A460" s="53">
        <f t="shared" si="22"/>
        <v>458</v>
      </c>
      <c r="B460" s="58" t="str">
        <f t="shared" si="21"/>
        <v>458-MV-10-P</v>
      </c>
      <c r="C460" s="54" t="s">
        <v>36</v>
      </c>
      <c r="D460" s="54" t="s">
        <v>54</v>
      </c>
      <c r="E460" s="54" t="s">
        <v>70</v>
      </c>
      <c r="F460" s="53" t="s">
        <v>1603</v>
      </c>
      <c r="G460" s="53">
        <v>2001</v>
      </c>
      <c r="H460" s="59" t="s">
        <v>1606</v>
      </c>
      <c r="J460" s="53" t="s">
        <v>1154</v>
      </c>
      <c r="K460" s="53" t="s">
        <v>1607</v>
      </c>
      <c r="L460" s="53" t="s">
        <v>108</v>
      </c>
      <c r="O460" s="7" t="str">
        <f>+VLOOKUP(C460,DIRECTORIO!$A$4:$B$1001,2,0)</f>
        <v>MV</v>
      </c>
      <c r="P460" s="7">
        <f>+VLOOKUP(D460,DIRECTORIO!$D$4:$E$1001,2,0)</f>
        <v>10</v>
      </c>
      <c r="Q460" s="7" t="str">
        <f>+VLOOKUP(E460,DIRECTORIO!$F$4:$G$1001,2,0)</f>
        <v>P</v>
      </c>
      <c r="R460" s="7" t="str">
        <f t="shared" si="23"/>
        <v>458-MV-10-P</v>
      </c>
    </row>
    <row r="461" spans="1:18" ht="26.25" customHeight="1">
      <c r="A461" s="53">
        <f t="shared" si="22"/>
        <v>459</v>
      </c>
      <c r="B461" s="58" t="str">
        <f t="shared" si="21"/>
        <v>459-MV-10-P</v>
      </c>
      <c r="C461" s="54" t="s">
        <v>36</v>
      </c>
      <c r="D461" s="54" t="s">
        <v>54</v>
      </c>
      <c r="E461" s="54" t="s">
        <v>70</v>
      </c>
      <c r="F461" s="53" t="s">
        <v>1608</v>
      </c>
      <c r="G461" s="53">
        <v>2001</v>
      </c>
      <c r="H461" s="59" t="s">
        <v>1609</v>
      </c>
      <c r="J461" s="53" t="s">
        <v>1154</v>
      </c>
      <c r="K461" s="53" t="s">
        <v>1610</v>
      </c>
      <c r="L461" s="53" t="s">
        <v>108</v>
      </c>
      <c r="O461" s="7" t="str">
        <f>+VLOOKUP(C461,DIRECTORIO!$A$4:$B$1001,2,0)</f>
        <v>MV</v>
      </c>
      <c r="P461" s="7">
        <f>+VLOOKUP(D461,DIRECTORIO!$D$4:$E$1001,2,0)</f>
        <v>10</v>
      </c>
      <c r="Q461" s="7" t="str">
        <f>+VLOOKUP(E461,DIRECTORIO!$F$4:$G$1001,2,0)</f>
        <v>P</v>
      </c>
      <c r="R461" s="7" t="str">
        <f t="shared" si="23"/>
        <v>459-MV-10-P</v>
      </c>
    </row>
    <row r="462" spans="1:18" ht="26.25" customHeight="1">
      <c r="A462" s="53">
        <f t="shared" si="22"/>
        <v>460</v>
      </c>
      <c r="B462" s="58" t="str">
        <f t="shared" si="21"/>
        <v>460-MV-10-P</v>
      </c>
      <c r="C462" s="54" t="s">
        <v>36</v>
      </c>
      <c r="D462" s="54" t="s">
        <v>54</v>
      </c>
      <c r="E462" s="54" t="s">
        <v>70</v>
      </c>
      <c r="F462" s="53" t="s">
        <v>1611</v>
      </c>
      <c r="G462" s="53">
        <v>2001</v>
      </c>
      <c r="H462" s="59" t="s">
        <v>1612</v>
      </c>
      <c r="J462" s="53" t="s">
        <v>1154</v>
      </c>
      <c r="K462" s="53" t="s">
        <v>1613</v>
      </c>
      <c r="L462" s="53" t="s">
        <v>108</v>
      </c>
      <c r="O462" s="7" t="str">
        <f>+VLOOKUP(C462,DIRECTORIO!$A$4:$B$1001,2,0)</f>
        <v>MV</v>
      </c>
      <c r="P462" s="7">
        <f>+VLOOKUP(D462,DIRECTORIO!$D$4:$E$1001,2,0)</f>
        <v>10</v>
      </c>
      <c r="Q462" s="7" t="str">
        <f>+VLOOKUP(E462,DIRECTORIO!$F$4:$G$1001,2,0)</f>
        <v>P</v>
      </c>
      <c r="R462" s="7" t="str">
        <f t="shared" si="23"/>
        <v>460-MV-10-P</v>
      </c>
    </row>
    <row r="463" spans="1:18" ht="26.25" customHeight="1">
      <c r="A463" s="53">
        <f t="shared" si="22"/>
        <v>461</v>
      </c>
      <c r="B463" s="58" t="str">
        <f t="shared" si="21"/>
        <v>461-MV-10-P</v>
      </c>
      <c r="C463" s="54" t="s">
        <v>36</v>
      </c>
      <c r="D463" s="54" t="s">
        <v>54</v>
      </c>
      <c r="E463" s="54" t="s">
        <v>70</v>
      </c>
      <c r="F463" s="53" t="s">
        <v>1611</v>
      </c>
      <c r="G463" s="53">
        <v>2001</v>
      </c>
      <c r="H463" s="59" t="s">
        <v>1614</v>
      </c>
      <c r="J463" s="53" t="s">
        <v>1154</v>
      </c>
      <c r="K463" s="53" t="s">
        <v>1615</v>
      </c>
      <c r="L463" s="53" t="s">
        <v>108</v>
      </c>
      <c r="O463" s="7" t="str">
        <f>+VLOOKUP(C463,DIRECTORIO!$A$4:$B$1001,2,0)</f>
        <v>MV</v>
      </c>
      <c r="P463" s="7">
        <f>+VLOOKUP(D463,DIRECTORIO!$D$4:$E$1001,2,0)</f>
        <v>10</v>
      </c>
      <c r="Q463" s="7" t="str">
        <f>+VLOOKUP(E463,DIRECTORIO!$F$4:$G$1001,2,0)</f>
        <v>P</v>
      </c>
      <c r="R463" s="7" t="str">
        <f t="shared" si="23"/>
        <v>461-MV-10-P</v>
      </c>
    </row>
    <row r="464" spans="1:18" s="96" customFormat="1" ht="26.25" customHeight="1">
      <c r="A464" s="91">
        <f t="shared" si="22"/>
        <v>462</v>
      </c>
      <c r="B464" s="93" t="str">
        <f t="shared" si="21"/>
        <v>462-MV-10-P</v>
      </c>
      <c r="C464" s="90" t="s">
        <v>36</v>
      </c>
      <c r="D464" s="90" t="s">
        <v>54</v>
      </c>
      <c r="E464" s="90" t="s">
        <v>70</v>
      </c>
      <c r="F464" s="91" t="s">
        <v>1616</v>
      </c>
      <c r="G464" s="91">
        <v>2001</v>
      </c>
      <c r="H464" s="92" t="s">
        <v>1617</v>
      </c>
      <c r="I464" s="91"/>
      <c r="J464" s="91" t="s">
        <v>1154</v>
      </c>
      <c r="K464" s="91" t="s">
        <v>1618</v>
      </c>
      <c r="L464" s="91" t="s">
        <v>108</v>
      </c>
      <c r="M464" s="91"/>
      <c r="O464" s="96" t="str">
        <f>+VLOOKUP(C464,DIRECTORIO!$A$4:$B$1001,2,0)</f>
        <v>MV</v>
      </c>
      <c r="P464" s="96">
        <f>+VLOOKUP(D464,DIRECTORIO!$D$4:$E$1001,2,0)</f>
        <v>10</v>
      </c>
      <c r="Q464" s="96" t="str">
        <f>+VLOOKUP(E464,DIRECTORIO!$F$4:$G$1001,2,0)</f>
        <v>P</v>
      </c>
      <c r="R464" s="96" t="str">
        <f t="shared" si="23"/>
        <v>462-MV-10-P</v>
      </c>
    </row>
    <row r="465" spans="1:18" ht="26.25" customHeight="1">
      <c r="A465" s="53">
        <f t="shared" si="22"/>
        <v>463</v>
      </c>
      <c r="B465" s="58" t="str">
        <f t="shared" si="21"/>
        <v>463-MV-10-P</v>
      </c>
      <c r="C465" s="54" t="s">
        <v>36</v>
      </c>
      <c r="D465" s="54" t="s">
        <v>54</v>
      </c>
      <c r="E465" s="54" t="s">
        <v>70</v>
      </c>
      <c r="F465" s="53" t="s">
        <v>1619</v>
      </c>
      <c r="G465" s="53">
        <v>2001</v>
      </c>
      <c r="H465" s="59" t="s">
        <v>1620</v>
      </c>
      <c r="J465" s="53" t="s">
        <v>1154</v>
      </c>
      <c r="L465" s="53" t="s">
        <v>108</v>
      </c>
      <c r="O465" s="7" t="str">
        <f>+VLOOKUP(C465,DIRECTORIO!$A$4:$B$1001,2,0)</f>
        <v>MV</v>
      </c>
      <c r="P465" s="7">
        <f>+VLOOKUP(D465,DIRECTORIO!$D$4:$E$1001,2,0)</f>
        <v>10</v>
      </c>
      <c r="Q465" s="7" t="str">
        <f>+VLOOKUP(E465,DIRECTORIO!$F$4:$G$1001,2,0)</f>
        <v>P</v>
      </c>
      <c r="R465" s="7" t="str">
        <f t="shared" si="23"/>
        <v>463-MV-10-P</v>
      </c>
    </row>
    <row r="466" spans="1:18" ht="26.25" customHeight="1">
      <c r="A466" s="53">
        <f t="shared" si="22"/>
        <v>464</v>
      </c>
      <c r="B466" s="58" t="str">
        <f t="shared" si="21"/>
        <v>464-MU-10-P</v>
      </c>
      <c r="C466" s="54" t="s">
        <v>30</v>
      </c>
      <c r="D466" s="54" t="s">
        <v>54</v>
      </c>
      <c r="E466" s="54" t="s">
        <v>70</v>
      </c>
      <c r="F466" s="53" t="s">
        <v>1621</v>
      </c>
      <c r="H466" s="59" t="s">
        <v>1622</v>
      </c>
      <c r="J466" s="53" t="s">
        <v>1154</v>
      </c>
      <c r="K466" s="53" t="s">
        <v>1623</v>
      </c>
      <c r="L466" s="53" t="s">
        <v>108</v>
      </c>
      <c r="O466" s="7" t="str">
        <f>+VLOOKUP(C466,DIRECTORIO!$A$4:$B$1001,2,0)</f>
        <v>MU</v>
      </c>
      <c r="P466" s="7">
        <f>+VLOOKUP(D466,DIRECTORIO!$D$4:$E$1001,2,0)</f>
        <v>10</v>
      </c>
      <c r="Q466" s="7" t="str">
        <f>+VLOOKUP(E466,DIRECTORIO!$F$4:$G$1001,2,0)</f>
        <v>P</v>
      </c>
      <c r="R466" s="7" t="str">
        <f t="shared" si="23"/>
        <v>464-MU-10-P</v>
      </c>
    </row>
    <row r="467" spans="1:18" ht="26.25" customHeight="1">
      <c r="A467" s="53">
        <f t="shared" si="22"/>
        <v>465</v>
      </c>
      <c r="B467" s="58" t="str">
        <f t="shared" si="21"/>
        <v>465-MU-10-P</v>
      </c>
      <c r="C467" s="54" t="s">
        <v>30</v>
      </c>
      <c r="D467" s="54" t="s">
        <v>54</v>
      </c>
      <c r="E467" s="54" t="s">
        <v>70</v>
      </c>
      <c r="F467" s="53" t="s">
        <v>1624</v>
      </c>
      <c r="H467" s="59" t="s">
        <v>1625</v>
      </c>
      <c r="J467" s="53" t="s">
        <v>1154</v>
      </c>
      <c r="K467" s="53" t="s">
        <v>1623</v>
      </c>
      <c r="L467" s="53" t="s">
        <v>108</v>
      </c>
      <c r="O467" s="7" t="str">
        <f>+VLOOKUP(C467,DIRECTORIO!$A$4:$B$1001,2,0)</f>
        <v>MU</v>
      </c>
      <c r="P467" s="7">
        <f>+VLOOKUP(D467,DIRECTORIO!$D$4:$E$1001,2,0)</f>
        <v>10</v>
      </c>
      <c r="Q467" s="7" t="str">
        <f>+VLOOKUP(E467,DIRECTORIO!$F$4:$G$1001,2,0)</f>
        <v>P</v>
      </c>
      <c r="R467" s="7" t="str">
        <f t="shared" si="23"/>
        <v>465-MU-10-P</v>
      </c>
    </row>
    <row r="468" spans="1:18" ht="26.25" customHeight="1">
      <c r="A468" s="53">
        <f t="shared" si="22"/>
        <v>466</v>
      </c>
      <c r="B468" s="58" t="str">
        <f t="shared" si="21"/>
        <v>466-MU-10-P</v>
      </c>
      <c r="C468" s="54" t="s">
        <v>30</v>
      </c>
      <c r="D468" s="54" t="s">
        <v>54</v>
      </c>
      <c r="E468" s="54" t="s">
        <v>70</v>
      </c>
      <c r="F468" s="53" t="s">
        <v>1611</v>
      </c>
      <c r="H468" s="59" t="s">
        <v>1626</v>
      </c>
      <c r="J468" s="53" t="s">
        <v>1154</v>
      </c>
      <c r="K468" s="53" t="s">
        <v>1623</v>
      </c>
      <c r="L468" s="53" t="s">
        <v>108</v>
      </c>
      <c r="O468" s="7" t="str">
        <f>+VLOOKUP(C468,DIRECTORIO!$A$4:$B$1001,2,0)</f>
        <v>MU</v>
      </c>
      <c r="P468" s="7">
        <f>+VLOOKUP(D468,DIRECTORIO!$D$4:$E$1001,2,0)</f>
        <v>10</v>
      </c>
      <c r="Q468" s="7" t="str">
        <f>+VLOOKUP(E468,DIRECTORIO!$F$4:$G$1001,2,0)</f>
        <v>P</v>
      </c>
      <c r="R468" s="7" t="str">
        <f t="shared" si="23"/>
        <v>466-MU-10-P</v>
      </c>
    </row>
    <row r="469" spans="1:18" ht="26.25" customHeight="1">
      <c r="A469" s="53">
        <f t="shared" si="22"/>
        <v>467</v>
      </c>
      <c r="B469" s="58" t="str">
        <f t="shared" si="21"/>
        <v>467-MU-10-P</v>
      </c>
      <c r="C469" s="54" t="s">
        <v>30</v>
      </c>
      <c r="D469" s="54" t="s">
        <v>54</v>
      </c>
      <c r="E469" s="54" t="s">
        <v>70</v>
      </c>
      <c r="F469" s="53" t="s">
        <v>1627</v>
      </c>
      <c r="H469" s="59" t="s">
        <v>1628</v>
      </c>
      <c r="J469" s="53" t="s">
        <v>1154</v>
      </c>
      <c r="K469" s="53" t="s">
        <v>1623</v>
      </c>
      <c r="L469" s="53" t="s">
        <v>108</v>
      </c>
      <c r="O469" s="7" t="str">
        <f>+VLOOKUP(C469,DIRECTORIO!$A$4:$B$1001,2,0)</f>
        <v>MU</v>
      </c>
      <c r="P469" s="7">
        <f>+VLOOKUP(D469,DIRECTORIO!$D$4:$E$1001,2,0)</f>
        <v>10</v>
      </c>
      <c r="Q469" s="7" t="str">
        <f>+VLOOKUP(E469,DIRECTORIO!$F$4:$G$1001,2,0)</f>
        <v>P</v>
      </c>
      <c r="R469" s="7" t="str">
        <f t="shared" si="23"/>
        <v>467-MU-10-P</v>
      </c>
    </row>
    <row r="470" spans="1:18" ht="26.25" customHeight="1">
      <c r="A470" s="53">
        <f t="shared" si="22"/>
        <v>468</v>
      </c>
      <c r="B470" s="58" t="str">
        <f t="shared" si="21"/>
        <v>468-MU-10-P</v>
      </c>
      <c r="C470" s="54" t="s">
        <v>30</v>
      </c>
      <c r="D470" s="54" t="s">
        <v>54</v>
      </c>
      <c r="E470" s="54" t="s">
        <v>70</v>
      </c>
      <c r="F470" s="53" t="s">
        <v>1627</v>
      </c>
      <c r="H470" s="59" t="s">
        <v>1629</v>
      </c>
      <c r="J470" s="53" t="s">
        <v>1154</v>
      </c>
      <c r="K470" s="53" t="s">
        <v>1623</v>
      </c>
      <c r="L470" s="53" t="s">
        <v>108</v>
      </c>
      <c r="O470" s="7" t="str">
        <f>+VLOOKUP(C470,DIRECTORIO!$A$4:$B$1001,2,0)</f>
        <v>MU</v>
      </c>
      <c r="P470" s="7">
        <f>+VLOOKUP(D470,DIRECTORIO!$D$4:$E$1001,2,0)</f>
        <v>10</v>
      </c>
      <c r="Q470" s="7" t="str">
        <f>+VLOOKUP(E470,DIRECTORIO!$F$4:$G$1001,2,0)</f>
        <v>P</v>
      </c>
      <c r="R470" s="7" t="str">
        <f t="shared" si="23"/>
        <v>468-MU-10-P</v>
      </c>
    </row>
    <row r="471" spans="1:18" ht="26.25" customHeight="1">
      <c r="A471" s="53">
        <f t="shared" si="22"/>
        <v>469</v>
      </c>
      <c r="B471" s="58" t="str">
        <f t="shared" si="21"/>
        <v>469-MU-10-P</v>
      </c>
      <c r="C471" s="54" t="s">
        <v>30</v>
      </c>
      <c r="D471" s="54" t="s">
        <v>54</v>
      </c>
      <c r="E471" s="54" t="s">
        <v>70</v>
      </c>
      <c r="F471" s="53" t="s">
        <v>1630</v>
      </c>
      <c r="H471" s="59" t="s">
        <v>1631</v>
      </c>
      <c r="J471" s="53" t="s">
        <v>1154</v>
      </c>
      <c r="K471" s="53" t="s">
        <v>1623</v>
      </c>
      <c r="L471" s="53" t="s">
        <v>108</v>
      </c>
      <c r="O471" s="7" t="str">
        <f>+VLOOKUP(C471,DIRECTORIO!$A$4:$B$1001,2,0)</f>
        <v>MU</v>
      </c>
      <c r="P471" s="7">
        <f>+VLOOKUP(D471,DIRECTORIO!$D$4:$E$1001,2,0)</f>
        <v>10</v>
      </c>
      <c r="Q471" s="7" t="str">
        <f>+VLOOKUP(E471,DIRECTORIO!$F$4:$G$1001,2,0)</f>
        <v>P</v>
      </c>
      <c r="R471" s="7" t="str">
        <f t="shared" si="23"/>
        <v>469-MU-10-P</v>
      </c>
    </row>
    <row r="472" spans="1:18" ht="26.25" customHeight="1">
      <c r="A472" s="53">
        <f t="shared" si="22"/>
        <v>470</v>
      </c>
      <c r="B472" s="58" t="str">
        <f t="shared" si="21"/>
        <v>470-MU-10-P</v>
      </c>
      <c r="C472" s="54" t="s">
        <v>30</v>
      </c>
      <c r="D472" s="54" t="s">
        <v>54</v>
      </c>
      <c r="E472" s="54" t="s">
        <v>70</v>
      </c>
      <c r="F472" s="53" t="s">
        <v>1632</v>
      </c>
      <c r="H472" s="59" t="s">
        <v>1633</v>
      </c>
      <c r="J472" s="53" t="s">
        <v>1154</v>
      </c>
      <c r="K472" s="53" t="s">
        <v>1623</v>
      </c>
      <c r="L472" s="53" t="s">
        <v>108</v>
      </c>
      <c r="O472" s="7" t="str">
        <f>+VLOOKUP(C472,DIRECTORIO!$A$4:$B$1001,2,0)</f>
        <v>MU</v>
      </c>
      <c r="P472" s="7">
        <f>+VLOOKUP(D472,DIRECTORIO!$D$4:$E$1001,2,0)</f>
        <v>10</v>
      </c>
      <c r="Q472" s="7" t="str">
        <f>+VLOOKUP(E472,DIRECTORIO!$F$4:$G$1001,2,0)</f>
        <v>P</v>
      </c>
      <c r="R472" s="7" t="str">
        <f t="shared" si="23"/>
        <v>470-MU-10-P</v>
      </c>
    </row>
    <row r="473" spans="1:18" s="96" customFormat="1" ht="26.25" customHeight="1">
      <c r="A473" s="91">
        <f t="shared" si="22"/>
        <v>471</v>
      </c>
      <c r="B473" s="93" t="str">
        <f t="shared" si="21"/>
        <v>471-MU-10-P</v>
      </c>
      <c r="C473" s="90" t="s">
        <v>30</v>
      </c>
      <c r="D473" s="90" t="s">
        <v>54</v>
      </c>
      <c r="E473" s="90" t="s">
        <v>70</v>
      </c>
      <c r="F473" s="91" t="s">
        <v>1634</v>
      </c>
      <c r="G473" s="91"/>
      <c r="H473" s="92" t="s">
        <v>1635</v>
      </c>
      <c r="I473" s="91"/>
      <c r="J473" s="91" t="s">
        <v>1154</v>
      </c>
      <c r="K473" s="91" t="s">
        <v>1623</v>
      </c>
      <c r="L473" s="91" t="s">
        <v>108</v>
      </c>
      <c r="M473" s="91"/>
      <c r="O473" s="96" t="str">
        <f>+VLOOKUP(C473,DIRECTORIO!$A$4:$B$1001,2,0)</f>
        <v>MU</v>
      </c>
      <c r="P473" s="96">
        <f>+VLOOKUP(D473,DIRECTORIO!$D$4:$E$1001,2,0)</f>
        <v>10</v>
      </c>
      <c r="Q473" s="96" t="str">
        <f>+VLOOKUP(E473,DIRECTORIO!$F$4:$G$1001,2,0)</f>
        <v>P</v>
      </c>
      <c r="R473" s="96" t="str">
        <f t="shared" si="23"/>
        <v>471-MU-10-P</v>
      </c>
    </row>
    <row r="474" spans="1:18" ht="26.25" customHeight="1">
      <c r="A474" s="53">
        <f t="shared" si="22"/>
        <v>472</v>
      </c>
      <c r="B474" s="58" t="str">
        <f t="shared" si="21"/>
        <v>472-MU-10-P</v>
      </c>
      <c r="C474" s="54" t="s">
        <v>30</v>
      </c>
      <c r="D474" s="54" t="s">
        <v>54</v>
      </c>
      <c r="E474" s="54" t="s">
        <v>70</v>
      </c>
      <c r="F474" s="53" t="s">
        <v>1636</v>
      </c>
      <c r="H474" s="59" t="s">
        <v>1637</v>
      </c>
      <c r="J474" s="53" t="s">
        <v>1154</v>
      </c>
      <c r="K474" s="53" t="s">
        <v>1623</v>
      </c>
      <c r="L474" s="53" t="s">
        <v>108</v>
      </c>
      <c r="O474" s="7" t="str">
        <f>+VLOOKUP(C474,DIRECTORIO!$A$4:$B$1001,2,0)</f>
        <v>MU</v>
      </c>
      <c r="P474" s="7">
        <f>+VLOOKUP(D474,DIRECTORIO!$D$4:$E$1001,2,0)</f>
        <v>10</v>
      </c>
      <c r="Q474" s="7" t="str">
        <f>+VLOOKUP(E474,DIRECTORIO!$F$4:$G$1001,2,0)</f>
        <v>P</v>
      </c>
      <c r="R474" s="7" t="str">
        <f t="shared" si="23"/>
        <v>472-MU-10-P</v>
      </c>
    </row>
    <row r="475" spans="1:18" ht="26.25" customHeight="1">
      <c r="A475" s="53">
        <f t="shared" si="22"/>
        <v>473</v>
      </c>
      <c r="B475" s="58" t="str">
        <f t="shared" si="21"/>
        <v>473-MU-10-P</v>
      </c>
      <c r="C475" s="54" t="s">
        <v>30</v>
      </c>
      <c r="D475" s="54" t="s">
        <v>54</v>
      </c>
      <c r="E475" s="54" t="s">
        <v>70</v>
      </c>
      <c r="F475" s="53" t="s">
        <v>1638</v>
      </c>
      <c r="H475" s="59" t="s">
        <v>1639</v>
      </c>
      <c r="J475" s="53" t="s">
        <v>1154</v>
      </c>
      <c r="K475" s="53" t="s">
        <v>1623</v>
      </c>
      <c r="L475" s="53" t="s">
        <v>108</v>
      </c>
      <c r="O475" s="7" t="str">
        <f>+VLOOKUP(C475,DIRECTORIO!$A$4:$B$1001,2,0)</f>
        <v>MU</v>
      </c>
      <c r="P475" s="7">
        <f>+VLOOKUP(D475,DIRECTORIO!$D$4:$E$1001,2,0)</f>
        <v>10</v>
      </c>
      <c r="Q475" s="7" t="str">
        <f>+VLOOKUP(E475,DIRECTORIO!$F$4:$G$1001,2,0)</f>
        <v>P</v>
      </c>
      <c r="R475" s="7" t="str">
        <f t="shared" si="23"/>
        <v>473-MU-10-P</v>
      </c>
    </row>
    <row r="476" spans="1:18" ht="26.25" customHeight="1">
      <c r="A476" s="53">
        <f t="shared" si="22"/>
        <v>474</v>
      </c>
      <c r="B476" s="58" t="e">
        <f t="shared" si="21"/>
        <v>#N/A</v>
      </c>
      <c r="C476" s="54"/>
      <c r="H476" s="59"/>
      <c r="O476" s="7" t="e">
        <f>+VLOOKUP(C476,DIRECTORIO!$A$4:$B$1001,2,0)</f>
        <v>#N/A</v>
      </c>
      <c r="P476" s="7" t="e">
        <f>+VLOOKUP(D476,DIRECTORIO!$D$4:$E$1001,2,0)</f>
        <v>#N/A</v>
      </c>
      <c r="Q476" s="7" t="e">
        <f>+VLOOKUP(E476,DIRECTORIO!$F$4:$G$1001,2,0)</f>
        <v>#N/A</v>
      </c>
      <c r="R476" s="7" t="e">
        <f t="shared" si="23"/>
        <v>#N/A</v>
      </c>
    </row>
    <row r="477" spans="1:18" ht="26.25" customHeight="1">
      <c r="A477" s="53">
        <f t="shared" si="22"/>
        <v>475</v>
      </c>
      <c r="B477" s="58" t="str">
        <f t="shared" si="21"/>
        <v>475-MX-2-B</v>
      </c>
      <c r="C477" s="54" t="s">
        <v>42</v>
      </c>
      <c r="D477" s="54" t="s">
        <v>15</v>
      </c>
      <c r="E477" s="54" t="s">
        <v>16</v>
      </c>
      <c r="F477" s="67" t="s">
        <v>1640</v>
      </c>
      <c r="G477" s="67">
        <v>2000</v>
      </c>
      <c r="H477" s="68" t="s">
        <v>1641</v>
      </c>
      <c r="I477" s="67" t="s">
        <v>116</v>
      </c>
      <c r="J477" s="67" t="s">
        <v>1642</v>
      </c>
      <c r="K477" s="67" t="s">
        <v>1643</v>
      </c>
      <c r="L477" s="67" t="s">
        <v>367</v>
      </c>
      <c r="M477" s="67"/>
      <c r="O477" s="7" t="str">
        <f>+VLOOKUP(C477,DIRECTORIO!$A$4:$B$1001,2,0)</f>
        <v>MX</v>
      </c>
      <c r="P477" s="7">
        <f>+VLOOKUP(D477,DIRECTORIO!$D$4:$E$1001,2,0)</f>
        <v>2</v>
      </c>
      <c r="Q477" s="7" t="str">
        <f>+VLOOKUP(E477,DIRECTORIO!$F$4:$G$1001,2,0)</f>
        <v>B</v>
      </c>
      <c r="R477" s="7" t="str">
        <f t="shared" si="23"/>
        <v>475-MX-2-B</v>
      </c>
    </row>
    <row r="478" spans="1:18" ht="29">
      <c r="A478" s="53">
        <f t="shared" si="22"/>
        <v>476</v>
      </c>
      <c r="B478" s="58" t="str">
        <f t="shared" si="21"/>
        <v>476-MO-14-K</v>
      </c>
      <c r="C478" s="54" t="s">
        <v>6</v>
      </c>
      <c r="D478" s="54" t="s">
        <v>28</v>
      </c>
      <c r="E478" s="54" t="s">
        <v>27</v>
      </c>
      <c r="F478" s="69" t="s">
        <v>1644</v>
      </c>
      <c r="G478" s="70">
        <v>2006</v>
      </c>
      <c r="H478" s="71" t="s">
        <v>1645</v>
      </c>
      <c r="I478" s="70" t="s">
        <v>382</v>
      </c>
      <c r="J478" s="69" t="s">
        <v>1646</v>
      </c>
      <c r="K478" s="69" t="s">
        <v>1647</v>
      </c>
      <c r="L478" s="67" t="s">
        <v>367</v>
      </c>
      <c r="M478" s="67"/>
      <c r="O478" s="7" t="str">
        <f>+VLOOKUP(C478,DIRECTORIO!$A$4:$B$1001,2,0)</f>
        <v>MO</v>
      </c>
      <c r="P478" s="7">
        <f>+VLOOKUP(D478,DIRECTORIO!$D$4:$E$1001,2,0)</f>
        <v>14</v>
      </c>
      <c r="Q478" s="7" t="str">
        <f>+VLOOKUP(E478,DIRECTORIO!$F$4:$G$1001,2,0)</f>
        <v>K</v>
      </c>
      <c r="R478" s="7" t="str">
        <f t="shared" si="23"/>
        <v>476-MO-14-K</v>
      </c>
    </row>
    <row r="479" spans="1:18" ht="26.25" customHeight="1">
      <c r="A479" s="53">
        <f t="shared" si="22"/>
        <v>477</v>
      </c>
      <c r="B479" s="58" t="str">
        <f t="shared" si="21"/>
        <v>477-MO-3-E</v>
      </c>
      <c r="C479" s="54" t="s">
        <v>6</v>
      </c>
      <c r="D479" s="54" t="s">
        <v>21</v>
      </c>
      <c r="E479" s="54" t="s">
        <v>34</v>
      </c>
      <c r="F479" s="67" t="s">
        <v>1648</v>
      </c>
      <c r="G479" s="67">
        <v>2005</v>
      </c>
      <c r="H479" s="68" t="s">
        <v>1649</v>
      </c>
      <c r="I479" s="67" t="s">
        <v>416</v>
      </c>
      <c r="J479" s="67" t="s">
        <v>1650</v>
      </c>
      <c r="K479" s="67" t="s">
        <v>1651</v>
      </c>
      <c r="L479" s="67" t="s">
        <v>367</v>
      </c>
      <c r="M479" s="67"/>
      <c r="O479" s="7" t="str">
        <f>+VLOOKUP(C479,DIRECTORIO!$A$4:$B$1001,2,0)</f>
        <v>MO</v>
      </c>
      <c r="P479" s="7">
        <f>+VLOOKUP(D479,DIRECTORIO!$D$4:$E$1001,2,0)</f>
        <v>3</v>
      </c>
      <c r="Q479" s="7" t="str">
        <f>+VLOOKUP(E479,DIRECTORIO!$F$4:$G$1001,2,0)</f>
        <v>E</v>
      </c>
      <c r="R479" s="7" t="str">
        <f t="shared" si="23"/>
        <v>477-MO-3-E</v>
      </c>
    </row>
    <row r="480" spans="1:18" ht="26.25" customHeight="1">
      <c r="A480" s="53">
        <f t="shared" si="22"/>
        <v>478</v>
      </c>
      <c r="B480" s="58" t="str">
        <f t="shared" si="21"/>
        <v>478-SE-3-R</v>
      </c>
      <c r="C480" s="54" t="s">
        <v>12</v>
      </c>
      <c r="D480" s="54" t="s">
        <v>21</v>
      </c>
      <c r="E480" s="54" t="s">
        <v>74</v>
      </c>
      <c r="F480" s="69" t="s">
        <v>1652</v>
      </c>
      <c r="G480" s="70">
        <v>2004</v>
      </c>
      <c r="H480" s="71" t="s">
        <v>1653</v>
      </c>
      <c r="I480" s="70" t="s">
        <v>1445</v>
      </c>
      <c r="J480" s="69" t="s">
        <v>1654</v>
      </c>
      <c r="K480" s="69" t="s">
        <v>1655</v>
      </c>
      <c r="L480" s="67" t="s">
        <v>367</v>
      </c>
      <c r="M480" s="67"/>
      <c r="O480" s="7" t="str">
        <f>+VLOOKUP(C480,DIRECTORIO!$A$4:$B$1001,2,0)</f>
        <v>SE</v>
      </c>
      <c r="P480" s="7">
        <f>+VLOOKUP(D480,DIRECTORIO!$D$4:$E$1001,2,0)</f>
        <v>3</v>
      </c>
      <c r="Q480" s="7" t="str">
        <f>+VLOOKUP(E480,DIRECTORIO!$F$4:$G$1001,2,0)</f>
        <v>R</v>
      </c>
      <c r="R480" s="7" t="str">
        <f t="shared" si="23"/>
        <v>478-SE-3-R</v>
      </c>
    </row>
    <row r="481" spans="1:18" ht="26.25" customHeight="1">
      <c r="A481" s="53">
        <f t="shared" si="22"/>
        <v>479</v>
      </c>
      <c r="B481" s="58" t="str">
        <f t="shared" si="21"/>
        <v>479-SE-3-R</v>
      </c>
      <c r="C481" s="54" t="s">
        <v>12</v>
      </c>
      <c r="D481" s="54" t="s">
        <v>21</v>
      </c>
      <c r="E481" s="54" t="s">
        <v>74</v>
      </c>
      <c r="F481" s="69" t="s">
        <v>1652</v>
      </c>
      <c r="G481" s="70">
        <v>2004</v>
      </c>
      <c r="H481" s="71" t="s">
        <v>1656</v>
      </c>
      <c r="I481" s="70" t="s">
        <v>1445</v>
      </c>
      <c r="J481" s="69" t="s">
        <v>1654</v>
      </c>
      <c r="K481" s="69" t="s">
        <v>1655</v>
      </c>
      <c r="L481" s="67" t="s">
        <v>367</v>
      </c>
      <c r="M481" s="72"/>
      <c r="O481" s="7" t="str">
        <f>+VLOOKUP(C481,DIRECTORIO!$A$4:$B$1001,2,0)</f>
        <v>SE</v>
      </c>
      <c r="P481" s="7">
        <f>+VLOOKUP(D481,DIRECTORIO!$D$4:$E$1001,2,0)</f>
        <v>3</v>
      </c>
      <c r="Q481" s="7" t="str">
        <f>+VLOOKUP(E481,DIRECTORIO!$F$4:$G$1001,2,0)</f>
        <v>R</v>
      </c>
      <c r="R481" s="7" t="str">
        <f t="shared" si="23"/>
        <v>479-SE-3-R</v>
      </c>
    </row>
    <row r="482" spans="1:18" ht="26.25" customHeight="1">
      <c r="A482" s="53">
        <f t="shared" si="22"/>
        <v>480</v>
      </c>
      <c r="B482" s="58" t="str">
        <f t="shared" si="21"/>
        <v>480-SE-3-R</v>
      </c>
      <c r="C482" s="54" t="s">
        <v>12</v>
      </c>
      <c r="D482" s="54" t="s">
        <v>21</v>
      </c>
      <c r="E482" s="54" t="s">
        <v>74</v>
      </c>
      <c r="F482" s="69" t="s">
        <v>1652</v>
      </c>
      <c r="G482" s="70">
        <v>2004</v>
      </c>
      <c r="H482" s="71" t="s">
        <v>1657</v>
      </c>
      <c r="I482" s="70" t="s">
        <v>1445</v>
      </c>
      <c r="J482" s="69" t="s">
        <v>1654</v>
      </c>
      <c r="K482" s="69" t="s">
        <v>1655</v>
      </c>
      <c r="L482" s="67" t="s">
        <v>367</v>
      </c>
      <c r="M482" s="67"/>
      <c r="O482" s="7" t="str">
        <f>+VLOOKUP(C482,DIRECTORIO!$A$4:$B$1001,2,0)</f>
        <v>SE</v>
      </c>
      <c r="P482" s="7">
        <f>+VLOOKUP(D482,DIRECTORIO!$D$4:$E$1001,2,0)</f>
        <v>3</v>
      </c>
      <c r="Q482" s="7" t="str">
        <f>+VLOOKUP(E482,DIRECTORIO!$F$4:$G$1001,2,0)</f>
        <v>R</v>
      </c>
      <c r="R482" s="7" t="str">
        <f t="shared" si="23"/>
        <v>480-SE-3-R</v>
      </c>
    </row>
    <row r="483" spans="1:18" ht="43.5">
      <c r="A483" s="53">
        <f t="shared" si="22"/>
        <v>481</v>
      </c>
      <c r="B483" s="58" t="str">
        <f t="shared" si="21"/>
        <v>481-SE-4-U</v>
      </c>
      <c r="C483" s="54" t="s">
        <v>12</v>
      </c>
      <c r="D483" s="54" t="s">
        <v>27</v>
      </c>
      <c r="E483" s="54" t="s">
        <v>80</v>
      </c>
      <c r="F483" s="69" t="s">
        <v>1658</v>
      </c>
      <c r="G483" s="70">
        <v>2007</v>
      </c>
      <c r="H483" s="71" t="s">
        <v>1659</v>
      </c>
      <c r="I483" s="70" t="s">
        <v>1445</v>
      </c>
      <c r="J483" s="69" t="s">
        <v>1660</v>
      </c>
      <c r="K483" s="69" t="s">
        <v>1661</v>
      </c>
      <c r="L483" s="67" t="s">
        <v>367</v>
      </c>
      <c r="M483" s="67"/>
      <c r="O483" s="7" t="str">
        <f>+VLOOKUP(C483,DIRECTORIO!$A$4:$B$1001,2,0)</f>
        <v>SE</v>
      </c>
      <c r="P483" s="7">
        <f>+VLOOKUP(D483,DIRECTORIO!$D$4:$E$1001,2,0)</f>
        <v>4</v>
      </c>
      <c r="Q483" s="7" t="str">
        <f>+VLOOKUP(E483,DIRECTORIO!$F$4:$G$1001,2,0)</f>
        <v>U</v>
      </c>
      <c r="R483" s="7" t="str">
        <f t="shared" si="23"/>
        <v>481-SE-4-U</v>
      </c>
    </row>
    <row r="484" spans="1:18" ht="26.25" customHeight="1">
      <c r="A484" s="53">
        <f t="shared" si="22"/>
        <v>482</v>
      </c>
      <c r="B484" s="58" t="str">
        <f t="shared" si="21"/>
        <v>482-SE-4-T</v>
      </c>
      <c r="C484" s="54" t="s">
        <v>12</v>
      </c>
      <c r="D484" s="54" t="s">
        <v>27</v>
      </c>
      <c r="E484" s="54" t="s">
        <v>78</v>
      </c>
      <c r="F484" s="69"/>
      <c r="G484" s="70" t="s">
        <v>1662</v>
      </c>
      <c r="H484" s="71" t="s">
        <v>1663</v>
      </c>
      <c r="I484" s="70" t="s">
        <v>122</v>
      </c>
      <c r="J484" s="69" t="s">
        <v>1664</v>
      </c>
      <c r="K484" s="69"/>
      <c r="L484" s="67" t="s">
        <v>367</v>
      </c>
      <c r="M484" s="67"/>
      <c r="O484" s="7" t="str">
        <f>+VLOOKUP(C484,DIRECTORIO!$A$4:$B$1001,2,0)</f>
        <v>SE</v>
      </c>
      <c r="P484" s="7">
        <f>+VLOOKUP(D484,DIRECTORIO!$D$4:$E$1001,2,0)</f>
        <v>4</v>
      </c>
      <c r="Q484" s="7" t="str">
        <f>+VLOOKUP(E484,DIRECTORIO!$F$4:$G$1001,2,0)</f>
        <v>T</v>
      </c>
      <c r="R484" s="7" t="str">
        <f t="shared" si="23"/>
        <v>482-SE-4-T</v>
      </c>
    </row>
    <row r="485" spans="1:18" ht="26.25" customHeight="1">
      <c r="A485" s="53">
        <f t="shared" si="22"/>
        <v>483</v>
      </c>
      <c r="B485" s="58" t="str">
        <f t="shared" si="21"/>
        <v>483-MO-3-E</v>
      </c>
      <c r="C485" s="54" t="s">
        <v>6</v>
      </c>
      <c r="D485" s="54" t="s">
        <v>21</v>
      </c>
      <c r="E485" s="54" t="s">
        <v>34</v>
      </c>
      <c r="F485" s="67" t="s">
        <v>1665</v>
      </c>
      <c r="G485" s="67">
        <v>2004</v>
      </c>
      <c r="H485" s="68" t="s">
        <v>1666</v>
      </c>
      <c r="I485" s="67" t="s">
        <v>116</v>
      </c>
      <c r="J485" s="67" t="s">
        <v>1650</v>
      </c>
      <c r="K485" s="67" t="s">
        <v>1667</v>
      </c>
      <c r="L485" s="67" t="s">
        <v>367</v>
      </c>
      <c r="M485" s="67"/>
      <c r="O485" s="7" t="str">
        <f>+VLOOKUP(C485,DIRECTORIO!$A$4:$B$1001,2,0)</f>
        <v>MO</v>
      </c>
      <c r="P485" s="7">
        <f>+VLOOKUP(D485,DIRECTORIO!$D$4:$E$1001,2,0)</f>
        <v>3</v>
      </c>
      <c r="Q485" s="7" t="str">
        <f>+VLOOKUP(E485,DIRECTORIO!$F$4:$G$1001,2,0)</f>
        <v>E</v>
      </c>
      <c r="R485" s="7" t="str">
        <f t="shared" si="23"/>
        <v>483-MO-3-E</v>
      </c>
    </row>
    <row r="486" spans="1:18" ht="26.25" customHeight="1">
      <c r="A486" s="53">
        <f t="shared" si="22"/>
        <v>484</v>
      </c>
      <c r="B486" s="58" t="str">
        <f t="shared" si="21"/>
        <v>484-MO-3-B</v>
      </c>
      <c r="C486" s="54" t="s">
        <v>6</v>
      </c>
      <c r="D486" s="54" t="s">
        <v>21</v>
      </c>
      <c r="E486" s="54" t="s">
        <v>16</v>
      </c>
      <c r="F486" s="69" t="s">
        <v>1668</v>
      </c>
      <c r="G486" s="70">
        <v>2002</v>
      </c>
      <c r="H486" s="71" t="s">
        <v>1669</v>
      </c>
      <c r="I486" s="70" t="s">
        <v>1670</v>
      </c>
      <c r="J486" s="69" t="s">
        <v>1671</v>
      </c>
      <c r="K486" s="69" t="s">
        <v>1672</v>
      </c>
      <c r="L486" s="67" t="s">
        <v>367</v>
      </c>
      <c r="M486" s="67"/>
      <c r="O486" s="7" t="str">
        <f>+VLOOKUP(C486,DIRECTORIO!$A$4:$B$1001,2,0)</f>
        <v>MO</v>
      </c>
      <c r="P486" s="7">
        <f>+VLOOKUP(D486,DIRECTORIO!$D$4:$E$1001,2,0)</f>
        <v>3</v>
      </c>
      <c r="Q486" s="7" t="str">
        <f>+VLOOKUP(E486,DIRECTORIO!$F$4:$G$1001,2,0)</f>
        <v>B</v>
      </c>
      <c r="R486" s="7" t="str">
        <f t="shared" si="23"/>
        <v>484-MO-3-B</v>
      </c>
    </row>
    <row r="487" spans="1:18" ht="26.25" customHeight="1">
      <c r="A487" s="53">
        <f t="shared" si="22"/>
        <v>485</v>
      </c>
      <c r="B487" s="58" t="str">
        <f t="shared" si="21"/>
        <v>485-MO-3-A</v>
      </c>
      <c r="C487" s="54" t="s">
        <v>6</v>
      </c>
      <c r="D487" s="54" t="s">
        <v>21</v>
      </c>
      <c r="E487" s="54" t="s">
        <v>10</v>
      </c>
      <c r="F487" s="67" t="s">
        <v>1673</v>
      </c>
      <c r="G487" s="67">
        <v>1974</v>
      </c>
      <c r="H487" s="68" t="s">
        <v>1674</v>
      </c>
      <c r="I487" s="67" t="s">
        <v>1457</v>
      </c>
      <c r="J487" s="67" t="s">
        <v>1675</v>
      </c>
      <c r="K487" s="67" t="s">
        <v>1676</v>
      </c>
      <c r="L487" s="67" t="s">
        <v>367</v>
      </c>
      <c r="M487" s="67"/>
      <c r="O487" s="7" t="str">
        <f>+VLOOKUP(C487,DIRECTORIO!$A$4:$B$1001,2,0)</f>
        <v>MO</v>
      </c>
      <c r="P487" s="7">
        <f>+VLOOKUP(D487,DIRECTORIO!$D$4:$E$1001,2,0)</f>
        <v>3</v>
      </c>
      <c r="Q487" s="7" t="str">
        <f>+VLOOKUP(E487,DIRECTORIO!$F$4:$G$1001,2,0)</f>
        <v>A</v>
      </c>
      <c r="R487" s="7" t="str">
        <f t="shared" si="23"/>
        <v>485-MO-3-A</v>
      </c>
    </row>
    <row r="488" spans="1:18" ht="26.25" customHeight="1">
      <c r="A488" s="53">
        <f t="shared" si="22"/>
        <v>486</v>
      </c>
      <c r="B488" s="58" t="str">
        <f t="shared" si="21"/>
        <v>486-SE-4-T</v>
      </c>
      <c r="C488" s="54" t="s">
        <v>12</v>
      </c>
      <c r="D488" s="54" t="s">
        <v>27</v>
      </c>
      <c r="E488" s="54" t="s">
        <v>78</v>
      </c>
      <c r="F488" s="69"/>
      <c r="G488" s="70" t="s">
        <v>1677</v>
      </c>
      <c r="H488" s="71" t="s">
        <v>1678</v>
      </c>
      <c r="I488" s="70" t="s">
        <v>122</v>
      </c>
      <c r="J488" s="69" t="s">
        <v>1664</v>
      </c>
      <c r="K488" s="69"/>
      <c r="L488" s="67" t="s">
        <v>367</v>
      </c>
      <c r="M488" s="67"/>
      <c r="O488" s="7" t="str">
        <f>+VLOOKUP(C488,DIRECTORIO!$A$4:$B$1001,2,0)</f>
        <v>SE</v>
      </c>
      <c r="P488" s="7">
        <f>+VLOOKUP(D488,DIRECTORIO!$D$4:$E$1001,2,0)</f>
        <v>4</v>
      </c>
      <c r="Q488" s="7" t="str">
        <f>+VLOOKUP(E488,DIRECTORIO!$F$4:$G$1001,2,0)</f>
        <v>T</v>
      </c>
      <c r="R488" s="7" t="str">
        <f t="shared" si="23"/>
        <v>486-SE-4-T</v>
      </c>
    </row>
    <row r="489" spans="1:18" ht="26.25" customHeight="1">
      <c r="A489" s="53">
        <f t="shared" si="22"/>
        <v>487</v>
      </c>
      <c r="B489" s="58" t="str">
        <f t="shared" si="21"/>
        <v>487-SE-4-T</v>
      </c>
      <c r="C489" s="54" t="s">
        <v>12</v>
      </c>
      <c r="D489" s="54" t="s">
        <v>27</v>
      </c>
      <c r="E489" s="54" t="s">
        <v>78</v>
      </c>
      <c r="F489" s="69"/>
      <c r="G489" s="70" t="s">
        <v>1679</v>
      </c>
      <c r="H489" s="71" t="s">
        <v>1678</v>
      </c>
      <c r="I489" s="70" t="s">
        <v>122</v>
      </c>
      <c r="J489" s="69" t="s">
        <v>1664</v>
      </c>
      <c r="K489" s="69"/>
      <c r="L489" s="67" t="s">
        <v>367</v>
      </c>
      <c r="M489" s="67"/>
      <c r="O489" s="7" t="str">
        <f>+VLOOKUP(C489,DIRECTORIO!$A$4:$B$1001,2,0)</f>
        <v>SE</v>
      </c>
      <c r="P489" s="7">
        <f>+VLOOKUP(D489,DIRECTORIO!$D$4:$E$1001,2,0)</f>
        <v>4</v>
      </c>
      <c r="Q489" s="7" t="str">
        <f>+VLOOKUP(E489,DIRECTORIO!$F$4:$G$1001,2,0)</f>
        <v>T</v>
      </c>
      <c r="R489" s="7" t="str">
        <f t="shared" si="23"/>
        <v>487-SE-4-T</v>
      </c>
    </row>
    <row r="490" spans="1:18" ht="26.25" customHeight="1">
      <c r="A490" s="53">
        <f t="shared" si="22"/>
        <v>488</v>
      </c>
      <c r="B490" s="58" t="str">
        <f t="shared" si="21"/>
        <v>488-SE-4-T</v>
      </c>
      <c r="C490" s="54" t="s">
        <v>12</v>
      </c>
      <c r="D490" s="54" t="s">
        <v>27</v>
      </c>
      <c r="E490" s="54" t="s">
        <v>78</v>
      </c>
      <c r="F490" s="69"/>
      <c r="G490" s="70" t="s">
        <v>1680</v>
      </c>
      <c r="H490" s="71" t="s">
        <v>1678</v>
      </c>
      <c r="I490" s="70" t="s">
        <v>122</v>
      </c>
      <c r="J490" s="69" t="s">
        <v>1664</v>
      </c>
      <c r="K490" s="69"/>
      <c r="L490" s="67" t="s">
        <v>367</v>
      </c>
      <c r="M490" s="67"/>
      <c r="O490" s="7" t="str">
        <f>+VLOOKUP(C490,DIRECTORIO!$A$4:$B$1001,2,0)</f>
        <v>SE</v>
      </c>
      <c r="P490" s="7">
        <f>+VLOOKUP(D490,DIRECTORIO!$D$4:$E$1001,2,0)</f>
        <v>4</v>
      </c>
      <c r="Q490" s="7" t="str">
        <f>+VLOOKUP(E490,DIRECTORIO!$F$4:$G$1001,2,0)</f>
        <v>T</v>
      </c>
      <c r="R490" s="7" t="str">
        <f t="shared" si="23"/>
        <v>488-SE-4-T</v>
      </c>
    </row>
    <row r="491" spans="1:18" ht="26.25" customHeight="1">
      <c r="A491" s="53">
        <f t="shared" si="22"/>
        <v>489</v>
      </c>
      <c r="B491" s="58" t="str">
        <f t="shared" si="21"/>
        <v>489-SE-4-T</v>
      </c>
      <c r="C491" s="54" t="s">
        <v>12</v>
      </c>
      <c r="D491" s="54" t="s">
        <v>27</v>
      </c>
      <c r="E491" s="54" t="s">
        <v>78</v>
      </c>
      <c r="F491" s="69"/>
      <c r="G491" s="70" t="s">
        <v>1662</v>
      </c>
      <c r="H491" s="71" t="s">
        <v>1663</v>
      </c>
      <c r="I491" s="70" t="s">
        <v>122</v>
      </c>
      <c r="J491" s="69" t="s">
        <v>1664</v>
      </c>
      <c r="K491" s="69"/>
      <c r="L491" s="67" t="s">
        <v>367</v>
      </c>
      <c r="M491" s="67"/>
      <c r="O491" s="7" t="str">
        <f>+VLOOKUP(C491,DIRECTORIO!$A$4:$B$1001,2,0)</f>
        <v>SE</v>
      </c>
      <c r="P491" s="7">
        <f>+VLOOKUP(D491,DIRECTORIO!$D$4:$E$1001,2,0)</f>
        <v>4</v>
      </c>
      <c r="Q491" s="7" t="str">
        <f>+VLOOKUP(E491,DIRECTORIO!$F$4:$G$1001,2,0)</f>
        <v>T</v>
      </c>
      <c r="R491" s="7" t="str">
        <f t="shared" si="23"/>
        <v>489-SE-4-T</v>
      </c>
    </row>
    <row r="492" spans="1:18" ht="26.25" customHeight="1">
      <c r="A492" s="53">
        <f t="shared" si="22"/>
        <v>490</v>
      </c>
      <c r="B492" s="58" t="str">
        <f t="shared" si="21"/>
        <v>490-SE-4-T</v>
      </c>
      <c r="C492" s="54" t="s">
        <v>12</v>
      </c>
      <c r="D492" s="54" t="s">
        <v>27</v>
      </c>
      <c r="E492" s="54" t="s">
        <v>78</v>
      </c>
      <c r="F492" s="69"/>
      <c r="G492" s="70" t="s">
        <v>1679</v>
      </c>
      <c r="H492" s="71" t="s">
        <v>1681</v>
      </c>
      <c r="I492" s="70" t="s">
        <v>122</v>
      </c>
      <c r="J492" s="69" t="s">
        <v>1664</v>
      </c>
      <c r="K492" s="69"/>
      <c r="L492" s="67" t="s">
        <v>367</v>
      </c>
      <c r="M492" s="67"/>
      <c r="O492" s="7" t="str">
        <f>+VLOOKUP(C492,DIRECTORIO!$A$4:$B$1001,2,0)</f>
        <v>SE</v>
      </c>
      <c r="P492" s="7">
        <f>+VLOOKUP(D492,DIRECTORIO!$D$4:$E$1001,2,0)</f>
        <v>4</v>
      </c>
      <c r="Q492" s="7" t="str">
        <f>+VLOOKUP(E492,DIRECTORIO!$F$4:$G$1001,2,0)</f>
        <v>T</v>
      </c>
      <c r="R492" s="7" t="str">
        <f t="shared" si="23"/>
        <v>490-SE-4-T</v>
      </c>
    </row>
    <row r="493" spans="1:18" ht="26.25" customHeight="1">
      <c r="A493" s="53">
        <f t="shared" si="22"/>
        <v>491</v>
      </c>
      <c r="B493" s="58" t="str">
        <f t="shared" si="21"/>
        <v>491-SE-4-T</v>
      </c>
      <c r="C493" s="54" t="s">
        <v>12</v>
      </c>
      <c r="D493" s="54" t="s">
        <v>27</v>
      </c>
      <c r="E493" s="54" t="s">
        <v>78</v>
      </c>
      <c r="F493" s="69"/>
      <c r="G493" s="70" t="s">
        <v>1680</v>
      </c>
      <c r="H493" s="71" t="s">
        <v>1682</v>
      </c>
      <c r="I493" s="70" t="s">
        <v>122</v>
      </c>
      <c r="J493" s="69" t="s">
        <v>1664</v>
      </c>
      <c r="K493" s="69"/>
      <c r="L493" s="67" t="s">
        <v>367</v>
      </c>
      <c r="M493" s="67"/>
      <c r="O493" s="7" t="str">
        <f>+VLOOKUP(C493,DIRECTORIO!$A$4:$B$1001,2,0)</f>
        <v>SE</v>
      </c>
      <c r="P493" s="7">
        <f>+VLOOKUP(D493,DIRECTORIO!$D$4:$E$1001,2,0)</f>
        <v>4</v>
      </c>
      <c r="Q493" s="7" t="str">
        <f>+VLOOKUP(E493,DIRECTORIO!$F$4:$G$1001,2,0)</f>
        <v>T</v>
      </c>
      <c r="R493" s="7" t="str">
        <f t="shared" si="23"/>
        <v>491-SE-4-T</v>
      </c>
    </row>
    <row r="494" spans="1:18" ht="26.25" customHeight="1">
      <c r="A494" s="53">
        <f t="shared" si="22"/>
        <v>492</v>
      </c>
      <c r="B494" s="58" t="str">
        <f t="shared" si="21"/>
        <v>492-SE-4-U</v>
      </c>
      <c r="C494" s="54" t="s">
        <v>12</v>
      </c>
      <c r="D494" s="54" t="s">
        <v>27</v>
      </c>
      <c r="E494" s="54" t="s">
        <v>80</v>
      </c>
      <c r="F494" s="69" t="s">
        <v>1683</v>
      </c>
      <c r="G494" s="70">
        <v>2002</v>
      </c>
      <c r="H494" s="71" t="s">
        <v>1684</v>
      </c>
      <c r="I494" s="70" t="s">
        <v>1169</v>
      </c>
      <c r="J494" s="69" t="s">
        <v>1685</v>
      </c>
      <c r="K494" s="69" t="s">
        <v>1686</v>
      </c>
      <c r="L494" s="67" t="s">
        <v>367</v>
      </c>
      <c r="M494" s="69"/>
      <c r="O494" s="7" t="str">
        <f>+VLOOKUP(C494,DIRECTORIO!$A$4:$B$1001,2,0)</f>
        <v>SE</v>
      </c>
      <c r="P494" s="7">
        <f>+VLOOKUP(D494,DIRECTORIO!$D$4:$E$1001,2,0)</f>
        <v>4</v>
      </c>
      <c r="Q494" s="7" t="str">
        <f>+VLOOKUP(E494,DIRECTORIO!$F$4:$G$1001,2,0)</f>
        <v>U</v>
      </c>
      <c r="R494" s="7" t="str">
        <f t="shared" si="23"/>
        <v>492-SE-4-U</v>
      </c>
    </row>
    <row r="495" spans="1:18" ht="26.25" customHeight="1">
      <c r="A495" s="53">
        <f t="shared" si="22"/>
        <v>493</v>
      </c>
      <c r="B495" s="58" t="str">
        <f t="shared" si="21"/>
        <v>493-MO-6-R</v>
      </c>
      <c r="C495" s="54" t="s">
        <v>6</v>
      </c>
      <c r="D495" s="54" t="s">
        <v>39</v>
      </c>
      <c r="E495" s="54" t="s">
        <v>74</v>
      </c>
      <c r="F495" s="67" t="s">
        <v>1687</v>
      </c>
      <c r="G495" s="67">
        <v>1995</v>
      </c>
      <c r="H495" s="68" t="s">
        <v>1688</v>
      </c>
      <c r="I495" s="67" t="s">
        <v>122</v>
      </c>
      <c r="J495" s="67" t="s">
        <v>1689</v>
      </c>
      <c r="K495" s="67" t="s">
        <v>1690</v>
      </c>
      <c r="L495" s="67" t="s">
        <v>367</v>
      </c>
      <c r="M495" s="69"/>
      <c r="O495" s="7" t="str">
        <f>+VLOOKUP(C495,DIRECTORIO!$A$4:$B$1001,2,0)</f>
        <v>MO</v>
      </c>
      <c r="P495" s="7">
        <f>+VLOOKUP(D495,DIRECTORIO!$D$4:$E$1001,2,0)</f>
        <v>6</v>
      </c>
      <c r="Q495" s="7" t="str">
        <f>+VLOOKUP(E495,DIRECTORIO!$F$4:$G$1001,2,0)</f>
        <v>R</v>
      </c>
      <c r="R495" s="7" t="str">
        <f t="shared" si="23"/>
        <v>493-MO-6-R</v>
      </c>
    </row>
    <row r="496" spans="1:18" ht="26.25" customHeight="1">
      <c r="A496" s="53">
        <f t="shared" si="22"/>
        <v>494</v>
      </c>
      <c r="B496" s="58" t="str">
        <f t="shared" si="21"/>
        <v>494-MO-6-R</v>
      </c>
      <c r="C496" s="54" t="s">
        <v>6</v>
      </c>
      <c r="D496" s="54" t="s">
        <v>39</v>
      </c>
      <c r="E496" s="54" t="s">
        <v>74</v>
      </c>
      <c r="F496" s="67" t="s">
        <v>1691</v>
      </c>
      <c r="G496" s="67">
        <v>1983</v>
      </c>
      <c r="H496" s="68" t="s">
        <v>1692</v>
      </c>
      <c r="I496" s="67" t="s">
        <v>1670</v>
      </c>
      <c r="J496" s="67" t="s">
        <v>1693</v>
      </c>
      <c r="K496" s="67" t="s">
        <v>1694</v>
      </c>
      <c r="L496" s="67" t="s">
        <v>367</v>
      </c>
      <c r="M496" s="69"/>
      <c r="O496" s="7" t="str">
        <f>+VLOOKUP(C496,DIRECTORIO!$A$4:$B$1001,2,0)</f>
        <v>MO</v>
      </c>
      <c r="P496" s="7">
        <f>+VLOOKUP(D496,DIRECTORIO!$D$4:$E$1001,2,0)</f>
        <v>6</v>
      </c>
      <c r="Q496" s="7" t="str">
        <f>+VLOOKUP(E496,DIRECTORIO!$F$4:$G$1001,2,0)</f>
        <v>R</v>
      </c>
      <c r="R496" s="7" t="str">
        <f t="shared" si="23"/>
        <v>494-MO-6-R</v>
      </c>
    </row>
    <row r="497" spans="1:18" ht="26.25" customHeight="1">
      <c r="A497" s="53">
        <f t="shared" si="22"/>
        <v>495</v>
      </c>
      <c r="B497" s="58" t="e">
        <f t="shared" si="21"/>
        <v>#N/A</v>
      </c>
      <c r="C497" s="54"/>
      <c r="F497" s="67"/>
      <c r="G497" s="67"/>
      <c r="H497" s="67"/>
      <c r="I497" s="67"/>
      <c r="J497" s="67"/>
      <c r="K497" s="67"/>
      <c r="L497" s="67"/>
      <c r="M497" s="69"/>
      <c r="O497" s="7" t="e">
        <f>+VLOOKUP(C497,DIRECTORIO!$A$4:$B$1001,2,0)</f>
        <v>#N/A</v>
      </c>
      <c r="P497" s="7" t="e">
        <f>+VLOOKUP(D497,DIRECTORIO!$D$4:$E$1001,2,0)</f>
        <v>#N/A</v>
      </c>
      <c r="Q497" s="7" t="e">
        <f>+VLOOKUP(E497,DIRECTORIO!$F$4:$G$1001,2,0)</f>
        <v>#N/A</v>
      </c>
      <c r="R497" s="7" t="e">
        <f t="shared" si="23"/>
        <v>#N/A</v>
      </c>
    </row>
    <row r="498" spans="1:18" ht="26.25" customHeight="1">
      <c r="A498" s="53">
        <f t="shared" si="22"/>
        <v>496</v>
      </c>
      <c r="B498" s="58" t="str">
        <f t="shared" si="21"/>
        <v>496-MO-14-Q</v>
      </c>
      <c r="C498" s="54" t="s">
        <v>6</v>
      </c>
      <c r="D498" s="54" t="s">
        <v>28</v>
      </c>
      <c r="E498" s="54" t="s">
        <v>72</v>
      </c>
      <c r="F498" s="67" t="s">
        <v>1695</v>
      </c>
      <c r="G498" s="67">
        <v>2002</v>
      </c>
      <c r="H498" s="68" t="s">
        <v>1696</v>
      </c>
      <c r="I498" s="67" t="s">
        <v>338</v>
      </c>
      <c r="J498" s="67" t="s">
        <v>1697</v>
      </c>
      <c r="K498" s="67" t="s">
        <v>1698</v>
      </c>
      <c r="L498" s="67" t="s">
        <v>367</v>
      </c>
      <c r="M498" s="69"/>
      <c r="O498" s="7" t="str">
        <f>+VLOOKUP(C498,DIRECTORIO!$A$4:$B$1001,2,0)</f>
        <v>MO</v>
      </c>
      <c r="P498" s="7">
        <f>+VLOOKUP(D498,DIRECTORIO!$D$4:$E$1001,2,0)</f>
        <v>14</v>
      </c>
      <c r="Q498" s="7" t="str">
        <f>+VLOOKUP(E498,DIRECTORIO!$F$4:$G$1001,2,0)</f>
        <v>Q</v>
      </c>
      <c r="R498" s="7" t="str">
        <f t="shared" si="23"/>
        <v>496-MO-14-Q</v>
      </c>
    </row>
    <row r="499" spans="1:18" ht="26.25" customHeight="1">
      <c r="A499" s="53">
        <f t="shared" si="22"/>
        <v>497</v>
      </c>
      <c r="B499" s="58" t="str">
        <f t="shared" si="21"/>
        <v>497-MO-14-Q</v>
      </c>
      <c r="C499" s="54" t="s">
        <v>6</v>
      </c>
      <c r="D499" s="54" t="s">
        <v>28</v>
      </c>
      <c r="E499" s="54" t="s">
        <v>72</v>
      </c>
      <c r="F499" s="67" t="s">
        <v>1695</v>
      </c>
      <c r="G499" s="67">
        <v>2002</v>
      </c>
      <c r="H499" s="68" t="s">
        <v>1699</v>
      </c>
      <c r="I499" s="67" t="s">
        <v>338</v>
      </c>
      <c r="J499" s="67" t="s">
        <v>1697</v>
      </c>
      <c r="K499" s="67" t="s">
        <v>1698</v>
      </c>
      <c r="L499" s="67" t="s">
        <v>367</v>
      </c>
      <c r="M499" s="69"/>
      <c r="O499" s="7" t="str">
        <f>+VLOOKUP(C499,DIRECTORIO!$A$4:$B$1001,2,0)</f>
        <v>MO</v>
      </c>
      <c r="P499" s="7">
        <f>+VLOOKUP(D499,DIRECTORIO!$D$4:$E$1001,2,0)</f>
        <v>14</v>
      </c>
      <c r="Q499" s="7" t="str">
        <f>+VLOOKUP(E499,DIRECTORIO!$F$4:$G$1001,2,0)</f>
        <v>Q</v>
      </c>
      <c r="R499" s="7" t="str">
        <f t="shared" si="23"/>
        <v>497-MO-14-Q</v>
      </c>
    </row>
    <row r="500" spans="1:18" ht="26.25" customHeight="1">
      <c r="A500" s="53">
        <f t="shared" si="22"/>
        <v>498</v>
      </c>
      <c r="B500" s="58" t="str">
        <f t="shared" si="21"/>
        <v>498-MO-14-Q</v>
      </c>
      <c r="C500" s="54" t="s">
        <v>6</v>
      </c>
      <c r="D500" s="54" t="s">
        <v>28</v>
      </c>
      <c r="E500" s="54" t="s">
        <v>72</v>
      </c>
      <c r="F500" s="67" t="s">
        <v>1695</v>
      </c>
      <c r="G500" s="67">
        <v>2002</v>
      </c>
      <c r="H500" s="68" t="s">
        <v>1700</v>
      </c>
      <c r="I500" s="67" t="s">
        <v>338</v>
      </c>
      <c r="J500" s="67" t="s">
        <v>1697</v>
      </c>
      <c r="K500" s="67" t="s">
        <v>1698</v>
      </c>
      <c r="L500" s="67" t="s">
        <v>367</v>
      </c>
      <c r="M500" s="69"/>
      <c r="O500" s="7" t="str">
        <f>+VLOOKUP(C500,DIRECTORIO!$A$4:$B$1001,2,0)</f>
        <v>MO</v>
      </c>
      <c r="P500" s="7">
        <f>+VLOOKUP(D500,DIRECTORIO!$D$4:$E$1001,2,0)</f>
        <v>14</v>
      </c>
      <c r="Q500" s="7" t="str">
        <f>+VLOOKUP(E500,DIRECTORIO!$F$4:$G$1001,2,0)</f>
        <v>Q</v>
      </c>
      <c r="R500" s="7" t="str">
        <f t="shared" si="23"/>
        <v>498-MO-14-Q</v>
      </c>
    </row>
    <row r="501" spans="1:18" ht="26.25" customHeight="1">
      <c r="A501" s="53">
        <f t="shared" si="22"/>
        <v>499</v>
      </c>
      <c r="B501" s="58" t="str">
        <f t="shared" si="21"/>
        <v>499-SE-3-R</v>
      </c>
      <c r="C501" s="54" t="s">
        <v>12</v>
      </c>
      <c r="D501" s="54" t="s">
        <v>21</v>
      </c>
      <c r="E501" s="54" t="s">
        <v>74</v>
      </c>
      <c r="F501" s="69" t="s">
        <v>1701</v>
      </c>
      <c r="G501" s="70">
        <v>2004</v>
      </c>
      <c r="H501" s="71" t="s">
        <v>1702</v>
      </c>
      <c r="I501" s="70" t="s">
        <v>1703</v>
      </c>
      <c r="J501" s="69" t="s">
        <v>1704</v>
      </c>
      <c r="K501" s="69" t="s">
        <v>1686</v>
      </c>
      <c r="L501" s="67" t="s">
        <v>367</v>
      </c>
      <c r="M501" s="69"/>
      <c r="O501" s="7" t="str">
        <f>+VLOOKUP(C501,DIRECTORIO!$A$4:$B$1001,2,0)</f>
        <v>SE</v>
      </c>
      <c r="P501" s="7">
        <f>+VLOOKUP(D501,DIRECTORIO!$D$4:$E$1001,2,0)</f>
        <v>3</v>
      </c>
      <c r="Q501" s="7" t="str">
        <f>+VLOOKUP(E501,DIRECTORIO!$F$4:$G$1001,2,0)</f>
        <v>R</v>
      </c>
      <c r="R501" s="7" t="str">
        <f t="shared" si="23"/>
        <v>499-SE-3-R</v>
      </c>
    </row>
    <row r="502" spans="1:18" ht="26.25" customHeight="1">
      <c r="A502" s="53">
        <f t="shared" si="22"/>
        <v>500</v>
      </c>
      <c r="B502" s="58" t="str">
        <f t="shared" si="21"/>
        <v>500-MO-3-C</v>
      </c>
      <c r="C502" s="54" t="s">
        <v>6</v>
      </c>
      <c r="D502" s="54" t="s">
        <v>21</v>
      </c>
      <c r="E502" s="54" t="s">
        <v>22</v>
      </c>
      <c r="F502" s="67" t="s">
        <v>1705</v>
      </c>
      <c r="G502" s="67">
        <v>1997</v>
      </c>
      <c r="H502" s="68" t="s">
        <v>1706</v>
      </c>
      <c r="I502" s="67" t="s">
        <v>122</v>
      </c>
      <c r="J502" s="67" t="s">
        <v>1707</v>
      </c>
      <c r="K502" s="67" t="s">
        <v>1708</v>
      </c>
      <c r="L502" s="67" t="s">
        <v>367</v>
      </c>
      <c r="M502" s="69"/>
      <c r="O502" s="7" t="str">
        <f>+VLOOKUP(C502,DIRECTORIO!$A$4:$B$1001,2,0)</f>
        <v>MO</v>
      </c>
      <c r="P502" s="7">
        <f>+VLOOKUP(D502,DIRECTORIO!$D$4:$E$1001,2,0)</f>
        <v>3</v>
      </c>
      <c r="Q502" s="7" t="str">
        <f>+VLOOKUP(E502,DIRECTORIO!$F$4:$G$1001,2,0)</f>
        <v>C</v>
      </c>
      <c r="R502" s="7" t="str">
        <f t="shared" si="23"/>
        <v>500-MO-3-C</v>
      </c>
    </row>
    <row r="503" spans="1:18" ht="26.25" customHeight="1">
      <c r="A503" s="53">
        <f t="shared" si="22"/>
        <v>501</v>
      </c>
      <c r="B503" s="58" t="str">
        <f t="shared" si="21"/>
        <v>501-MV-7-L</v>
      </c>
      <c r="C503" s="54" t="s">
        <v>36</v>
      </c>
      <c r="D503" s="54" t="s">
        <v>45</v>
      </c>
      <c r="E503" s="54" t="s">
        <v>45</v>
      </c>
      <c r="F503" s="69" t="s">
        <v>1709</v>
      </c>
      <c r="G503" s="70">
        <v>1993</v>
      </c>
      <c r="H503" s="71" t="s">
        <v>1710</v>
      </c>
      <c r="I503" s="70" t="s">
        <v>1670</v>
      </c>
      <c r="J503" s="69" t="s">
        <v>1711</v>
      </c>
      <c r="K503" s="69" t="s">
        <v>1686</v>
      </c>
      <c r="L503" s="67" t="s">
        <v>367</v>
      </c>
      <c r="M503" s="69"/>
      <c r="O503" s="7" t="str">
        <f>+VLOOKUP(C503,DIRECTORIO!$A$4:$B$1001,2,0)</f>
        <v>MV</v>
      </c>
      <c r="P503" s="7">
        <f>+VLOOKUP(D503,DIRECTORIO!$D$4:$E$1001,2,0)</f>
        <v>7</v>
      </c>
      <c r="Q503" s="7" t="str">
        <f>+VLOOKUP(E503,DIRECTORIO!$F$4:$G$1001,2,0)</f>
        <v>L</v>
      </c>
      <c r="R503" s="7" t="str">
        <f t="shared" si="23"/>
        <v>501-MV-7-L</v>
      </c>
    </row>
    <row r="504" spans="1:18" ht="26.25" customHeight="1">
      <c r="A504" s="53">
        <f t="shared" si="22"/>
        <v>502</v>
      </c>
      <c r="B504" s="58" t="str">
        <f t="shared" si="21"/>
        <v>502-SE-13-K</v>
      </c>
      <c r="C504" s="54" t="s">
        <v>12</v>
      </c>
      <c r="D504" s="54" t="s">
        <v>61</v>
      </c>
      <c r="E504" s="54" t="s">
        <v>27</v>
      </c>
      <c r="F504" s="69" t="s">
        <v>1712</v>
      </c>
      <c r="G504" s="70"/>
      <c r="H504" s="71" t="s">
        <v>1713</v>
      </c>
      <c r="I504" s="70"/>
      <c r="J504" s="69" t="s">
        <v>1714</v>
      </c>
      <c r="K504" s="69" t="s">
        <v>1686</v>
      </c>
      <c r="L504" s="67" t="s">
        <v>367</v>
      </c>
      <c r="M504" s="69"/>
      <c r="O504" s="7" t="str">
        <f>+VLOOKUP(C504,DIRECTORIO!$A$4:$B$1001,2,0)</f>
        <v>SE</v>
      </c>
      <c r="P504" s="7">
        <f>+VLOOKUP(D504,DIRECTORIO!$D$4:$E$1001,2,0)</f>
        <v>13</v>
      </c>
      <c r="Q504" s="7" t="str">
        <f>+VLOOKUP(E504,DIRECTORIO!$F$4:$G$1001,2,0)</f>
        <v>K</v>
      </c>
      <c r="R504" s="7" t="str">
        <f t="shared" si="23"/>
        <v>502-SE-13-K</v>
      </c>
    </row>
    <row r="505" spans="1:18" ht="26.25" customHeight="1">
      <c r="A505" s="53">
        <f t="shared" si="22"/>
        <v>503</v>
      </c>
      <c r="B505" s="58" t="str">
        <f t="shared" si="21"/>
        <v>503-MO-6-K</v>
      </c>
      <c r="C505" s="54" t="s">
        <v>6</v>
      </c>
      <c r="D505" s="54" t="s">
        <v>39</v>
      </c>
      <c r="E505" s="54" t="s">
        <v>27</v>
      </c>
      <c r="F505" s="67" t="s">
        <v>1715</v>
      </c>
      <c r="G505" s="67">
        <v>2000</v>
      </c>
      <c r="H505" s="68" t="s">
        <v>1716</v>
      </c>
      <c r="I505" s="67" t="s">
        <v>1670</v>
      </c>
      <c r="J505" s="67" t="s">
        <v>1675</v>
      </c>
      <c r="K505" s="67"/>
      <c r="L505" s="67" t="s">
        <v>367</v>
      </c>
      <c r="M505" s="69"/>
      <c r="O505" s="7" t="str">
        <f>+VLOOKUP(C505,DIRECTORIO!$A$4:$B$1001,2,0)</f>
        <v>MO</v>
      </c>
      <c r="P505" s="7">
        <f>+VLOOKUP(D505,DIRECTORIO!$D$4:$E$1001,2,0)</f>
        <v>6</v>
      </c>
      <c r="Q505" s="7" t="str">
        <f>+VLOOKUP(E505,DIRECTORIO!$F$4:$G$1001,2,0)</f>
        <v>K</v>
      </c>
      <c r="R505" s="7" t="str">
        <f t="shared" si="23"/>
        <v>503-MO-6-K</v>
      </c>
    </row>
    <row r="506" spans="1:18" ht="26.25" customHeight="1">
      <c r="A506" s="53">
        <f t="shared" si="22"/>
        <v>504</v>
      </c>
      <c r="B506" s="58" t="str">
        <f t="shared" si="21"/>
        <v>504-MO-3-A</v>
      </c>
      <c r="C506" s="54" t="s">
        <v>6</v>
      </c>
      <c r="D506" s="54" t="s">
        <v>21</v>
      </c>
      <c r="E506" s="54" t="s">
        <v>10</v>
      </c>
      <c r="F506" s="67" t="s">
        <v>1717</v>
      </c>
      <c r="G506" s="67">
        <v>1995</v>
      </c>
      <c r="H506" s="68" t="s">
        <v>1718</v>
      </c>
      <c r="I506" s="67" t="s">
        <v>1719</v>
      </c>
      <c r="J506" s="67" t="s">
        <v>1720</v>
      </c>
      <c r="K506" s="67" t="s">
        <v>1721</v>
      </c>
      <c r="L506" s="67" t="s">
        <v>367</v>
      </c>
      <c r="M506" s="69"/>
      <c r="O506" s="7" t="str">
        <f>+VLOOKUP(C506,DIRECTORIO!$A$4:$B$1001,2,0)</f>
        <v>MO</v>
      </c>
      <c r="P506" s="7">
        <f>+VLOOKUP(D506,DIRECTORIO!$D$4:$E$1001,2,0)</f>
        <v>3</v>
      </c>
      <c r="Q506" s="7" t="str">
        <f>+VLOOKUP(E506,DIRECTORIO!$F$4:$G$1001,2,0)</f>
        <v>A</v>
      </c>
      <c r="R506" s="7" t="str">
        <f t="shared" si="23"/>
        <v>504-MO-3-A</v>
      </c>
    </row>
    <row r="507" spans="1:18" ht="26.25" customHeight="1">
      <c r="A507" s="53">
        <f t="shared" si="22"/>
        <v>505</v>
      </c>
      <c r="B507" s="58" t="str">
        <f t="shared" si="21"/>
        <v>505-MO-3-A</v>
      </c>
      <c r="C507" s="54" t="s">
        <v>6</v>
      </c>
      <c r="D507" s="54" t="s">
        <v>21</v>
      </c>
      <c r="E507" s="54" t="s">
        <v>10</v>
      </c>
      <c r="F507" s="67" t="s">
        <v>1717</v>
      </c>
      <c r="G507" s="67">
        <v>1997</v>
      </c>
      <c r="H507" s="68" t="s">
        <v>1722</v>
      </c>
      <c r="I507" s="67" t="s">
        <v>1719</v>
      </c>
      <c r="J507" s="67" t="s">
        <v>1720</v>
      </c>
      <c r="K507" s="67" t="s">
        <v>1723</v>
      </c>
      <c r="L507" s="67" t="s">
        <v>367</v>
      </c>
      <c r="M507" s="69"/>
      <c r="O507" s="7" t="str">
        <f>+VLOOKUP(C507,DIRECTORIO!$A$4:$B$1001,2,0)</f>
        <v>MO</v>
      </c>
      <c r="P507" s="7">
        <f>+VLOOKUP(D507,DIRECTORIO!$D$4:$E$1001,2,0)</f>
        <v>3</v>
      </c>
      <c r="Q507" s="7" t="str">
        <f>+VLOOKUP(E507,DIRECTORIO!$F$4:$G$1001,2,0)</f>
        <v>A</v>
      </c>
      <c r="R507" s="7" t="str">
        <f t="shared" si="23"/>
        <v>505-MO-3-A</v>
      </c>
    </row>
    <row r="508" spans="1:18" ht="26.25" customHeight="1">
      <c r="A508" s="53">
        <f t="shared" si="22"/>
        <v>506</v>
      </c>
      <c r="B508" s="58" t="str">
        <f t="shared" si="21"/>
        <v>506-MV-14-D</v>
      </c>
      <c r="C508" s="54" t="s">
        <v>36</v>
      </c>
      <c r="D508" s="54" t="s">
        <v>28</v>
      </c>
      <c r="E508" s="54" t="s">
        <v>28</v>
      </c>
      <c r="F508" s="69" t="s">
        <v>1724</v>
      </c>
      <c r="G508" s="70" t="s">
        <v>1686</v>
      </c>
      <c r="H508" s="71" t="s">
        <v>1725</v>
      </c>
      <c r="I508" s="70" t="s">
        <v>1169</v>
      </c>
      <c r="J508" s="69" t="s">
        <v>1726</v>
      </c>
      <c r="K508" s="69" t="s">
        <v>1686</v>
      </c>
      <c r="L508" s="67" t="s">
        <v>367</v>
      </c>
      <c r="M508" s="69"/>
      <c r="O508" s="7" t="str">
        <f>+VLOOKUP(C508,DIRECTORIO!$A$4:$B$1001,2,0)</f>
        <v>MV</v>
      </c>
      <c r="P508" s="7">
        <f>+VLOOKUP(D508,DIRECTORIO!$D$4:$E$1001,2,0)</f>
        <v>14</v>
      </c>
      <c r="Q508" s="7" t="str">
        <f>+VLOOKUP(E508,DIRECTORIO!$F$4:$G$1001,2,0)</f>
        <v>D</v>
      </c>
      <c r="R508" s="7" t="str">
        <f t="shared" si="23"/>
        <v>506-MV-14-D</v>
      </c>
    </row>
    <row r="509" spans="1:18" ht="26.25" customHeight="1">
      <c r="A509" s="53">
        <f t="shared" si="22"/>
        <v>507</v>
      </c>
      <c r="B509" s="58" t="str">
        <f t="shared" si="21"/>
        <v>507-MO-3-K</v>
      </c>
      <c r="C509" s="54" t="s">
        <v>6</v>
      </c>
      <c r="D509" s="54" t="s">
        <v>21</v>
      </c>
      <c r="E509" s="54" t="s">
        <v>27</v>
      </c>
      <c r="F509" s="67" t="s">
        <v>1727</v>
      </c>
      <c r="G509" s="67">
        <v>2003</v>
      </c>
      <c r="H509" s="68" t="s">
        <v>1728</v>
      </c>
      <c r="I509" s="67" t="s">
        <v>1670</v>
      </c>
      <c r="J509" s="67" t="s">
        <v>1729</v>
      </c>
      <c r="K509" s="67" t="s">
        <v>1730</v>
      </c>
      <c r="L509" s="67" t="s">
        <v>367</v>
      </c>
      <c r="M509" s="69"/>
      <c r="O509" s="7" t="str">
        <f>+VLOOKUP(C509,DIRECTORIO!$A$4:$B$1001,2,0)</f>
        <v>MO</v>
      </c>
      <c r="P509" s="7">
        <f>+VLOOKUP(D509,DIRECTORIO!$D$4:$E$1001,2,0)</f>
        <v>3</v>
      </c>
      <c r="Q509" s="7" t="str">
        <f>+VLOOKUP(E509,DIRECTORIO!$F$4:$G$1001,2,0)</f>
        <v>K</v>
      </c>
      <c r="R509" s="7" t="str">
        <f t="shared" si="23"/>
        <v>507-MO-3-K</v>
      </c>
    </row>
    <row r="510" spans="1:18" ht="26.25" customHeight="1">
      <c r="A510" s="53">
        <f t="shared" si="22"/>
        <v>508</v>
      </c>
      <c r="B510" s="58" t="str">
        <f t="shared" si="21"/>
        <v>508-MO-3-A</v>
      </c>
      <c r="C510" s="54" t="s">
        <v>6</v>
      </c>
      <c r="D510" s="54" t="s">
        <v>21</v>
      </c>
      <c r="E510" s="54" t="s">
        <v>10</v>
      </c>
      <c r="F510" s="67" t="s">
        <v>1731</v>
      </c>
      <c r="G510" s="67">
        <v>2008</v>
      </c>
      <c r="H510" s="68" t="s">
        <v>1732</v>
      </c>
      <c r="I510" s="67" t="s">
        <v>1733</v>
      </c>
      <c r="J510" s="67" t="s">
        <v>1734</v>
      </c>
      <c r="K510" s="67"/>
      <c r="L510" s="67" t="s">
        <v>367</v>
      </c>
      <c r="M510" s="69"/>
      <c r="O510" s="7" t="str">
        <f>+VLOOKUP(C510,DIRECTORIO!$A$4:$B$1001,2,0)</f>
        <v>MO</v>
      </c>
      <c r="P510" s="7">
        <f>+VLOOKUP(D510,DIRECTORIO!$D$4:$E$1001,2,0)</f>
        <v>3</v>
      </c>
      <c r="Q510" s="7" t="str">
        <f>+VLOOKUP(E510,DIRECTORIO!$F$4:$G$1001,2,0)</f>
        <v>A</v>
      </c>
      <c r="R510" s="7" t="str">
        <f t="shared" si="23"/>
        <v>508-MO-3-A</v>
      </c>
    </row>
    <row r="511" spans="1:18" ht="26.25" customHeight="1">
      <c r="A511" s="53">
        <f t="shared" si="22"/>
        <v>509</v>
      </c>
      <c r="B511" s="58" t="str">
        <f t="shared" si="21"/>
        <v>509-SE-7-K</v>
      </c>
      <c r="C511" s="54" t="s">
        <v>12</v>
      </c>
      <c r="D511" s="54" t="s">
        <v>45</v>
      </c>
      <c r="E511" s="54" t="s">
        <v>27</v>
      </c>
      <c r="F511" s="69" t="s">
        <v>1735</v>
      </c>
      <c r="G511" s="70">
        <v>2007</v>
      </c>
      <c r="H511" s="71" t="s">
        <v>1736</v>
      </c>
      <c r="I511" s="70" t="s">
        <v>116</v>
      </c>
      <c r="J511" s="69" t="s">
        <v>1737</v>
      </c>
      <c r="K511" s="67" t="s">
        <v>1738</v>
      </c>
      <c r="L511" s="67" t="s">
        <v>367</v>
      </c>
      <c r="M511" s="69"/>
      <c r="O511" s="7" t="str">
        <f>+VLOOKUP(C511,DIRECTORIO!$A$4:$B$1001,2,0)</f>
        <v>SE</v>
      </c>
      <c r="P511" s="7">
        <f>+VLOOKUP(D511,DIRECTORIO!$D$4:$E$1001,2,0)</f>
        <v>7</v>
      </c>
      <c r="Q511" s="7" t="str">
        <f>+VLOOKUP(E511,DIRECTORIO!$F$4:$G$1001,2,0)</f>
        <v>K</v>
      </c>
      <c r="R511" s="7" t="str">
        <f t="shared" si="23"/>
        <v>509-SE-7-K</v>
      </c>
    </row>
    <row r="512" spans="1:18" ht="26.25" customHeight="1">
      <c r="A512" s="53">
        <f t="shared" si="22"/>
        <v>510</v>
      </c>
      <c r="B512" s="58" t="str">
        <f t="shared" si="21"/>
        <v>510-SE-7-K</v>
      </c>
      <c r="C512" s="54" t="s">
        <v>12</v>
      </c>
      <c r="D512" s="54" t="s">
        <v>45</v>
      </c>
      <c r="E512" s="54" t="s">
        <v>27</v>
      </c>
      <c r="F512" s="69" t="s">
        <v>1735</v>
      </c>
      <c r="G512" s="70">
        <v>2009</v>
      </c>
      <c r="H512" s="71" t="s">
        <v>1739</v>
      </c>
      <c r="I512" s="70" t="s">
        <v>116</v>
      </c>
      <c r="J512" s="69" t="s">
        <v>1737</v>
      </c>
      <c r="K512" s="67" t="s">
        <v>1738</v>
      </c>
      <c r="L512" s="67" t="s">
        <v>367</v>
      </c>
      <c r="M512" s="69"/>
      <c r="O512" s="7" t="str">
        <f>+VLOOKUP(C512,DIRECTORIO!$A$4:$B$1001,2,0)</f>
        <v>SE</v>
      </c>
      <c r="P512" s="7">
        <f>+VLOOKUP(D512,DIRECTORIO!$D$4:$E$1001,2,0)</f>
        <v>7</v>
      </c>
      <c r="Q512" s="7" t="str">
        <f>+VLOOKUP(E512,DIRECTORIO!$F$4:$G$1001,2,0)</f>
        <v>K</v>
      </c>
      <c r="R512" s="7" t="str">
        <f t="shared" si="23"/>
        <v>510-SE-7-K</v>
      </c>
    </row>
    <row r="513" spans="1:18" ht="26.25" customHeight="1">
      <c r="A513" s="53">
        <f t="shared" si="22"/>
        <v>511</v>
      </c>
      <c r="B513" s="58" t="str">
        <f t="shared" si="21"/>
        <v>511-SE-7-K</v>
      </c>
      <c r="C513" s="54" t="s">
        <v>12</v>
      </c>
      <c r="D513" s="54" t="s">
        <v>45</v>
      </c>
      <c r="E513" s="54" t="s">
        <v>27</v>
      </c>
      <c r="F513" s="67" t="s">
        <v>1740</v>
      </c>
      <c r="G513" s="67">
        <v>2009</v>
      </c>
      <c r="H513" s="71" t="s">
        <v>1741</v>
      </c>
      <c r="I513" s="67" t="s">
        <v>116</v>
      </c>
      <c r="J513" s="67" t="s">
        <v>1737</v>
      </c>
      <c r="K513" s="67" t="s">
        <v>1738</v>
      </c>
      <c r="L513" s="67" t="s">
        <v>367</v>
      </c>
      <c r="M513" s="69"/>
      <c r="O513" s="7" t="str">
        <f>+VLOOKUP(C513,DIRECTORIO!$A$4:$B$1001,2,0)</f>
        <v>SE</v>
      </c>
      <c r="P513" s="7">
        <f>+VLOOKUP(D513,DIRECTORIO!$D$4:$E$1001,2,0)</f>
        <v>7</v>
      </c>
      <c r="Q513" s="7" t="str">
        <f>+VLOOKUP(E513,DIRECTORIO!$F$4:$G$1001,2,0)</f>
        <v>K</v>
      </c>
      <c r="R513" s="7" t="str">
        <f t="shared" si="23"/>
        <v>511-SE-7-K</v>
      </c>
    </row>
    <row r="514" spans="1:18" ht="26.25" customHeight="1">
      <c r="A514" s="53">
        <f t="shared" si="22"/>
        <v>512</v>
      </c>
      <c r="B514" s="58" t="e">
        <f t="shared" si="21"/>
        <v>#N/A</v>
      </c>
      <c r="C514" s="54"/>
      <c r="F514" s="69"/>
      <c r="G514" s="70"/>
      <c r="H514" s="69"/>
      <c r="I514" s="70"/>
      <c r="J514" s="69"/>
      <c r="K514" s="69"/>
      <c r="L514" s="67" t="s">
        <v>367</v>
      </c>
      <c r="M514" s="69"/>
      <c r="O514" s="7" t="e">
        <f>+VLOOKUP(C514,DIRECTORIO!$A$4:$B$1001,2,0)</f>
        <v>#N/A</v>
      </c>
      <c r="P514" s="7" t="e">
        <f>+VLOOKUP(D514,DIRECTORIO!$D$4:$E$1001,2,0)</f>
        <v>#N/A</v>
      </c>
      <c r="Q514" s="7" t="e">
        <f>+VLOOKUP(E514,DIRECTORIO!$F$4:$G$1001,2,0)</f>
        <v>#N/A</v>
      </c>
      <c r="R514" s="7" t="e">
        <f t="shared" si="23"/>
        <v>#N/A</v>
      </c>
    </row>
    <row r="515" spans="1:18" ht="26.25" customHeight="1">
      <c r="A515" s="53">
        <f t="shared" si="22"/>
        <v>513</v>
      </c>
      <c r="B515" s="58" t="str">
        <f t="shared" ref="B515:B578" si="24">+IF(R515=0,"",R515)</f>
        <v>513-SE-4-U</v>
      </c>
      <c r="C515" s="54" t="s">
        <v>12</v>
      </c>
      <c r="D515" s="54" t="s">
        <v>27</v>
      </c>
      <c r="E515" s="54" t="s">
        <v>80</v>
      </c>
      <c r="F515" s="69" t="s">
        <v>1742</v>
      </c>
      <c r="G515" s="70">
        <v>2008</v>
      </c>
      <c r="H515" s="71" t="s">
        <v>1743</v>
      </c>
      <c r="I515" s="70" t="s">
        <v>111</v>
      </c>
      <c r="J515" s="69" t="s">
        <v>1744</v>
      </c>
      <c r="K515" s="69" t="s">
        <v>1745</v>
      </c>
      <c r="L515" s="67" t="s">
        <v>367</v>
      </c>
      <c r="M515" s="69"/>
      <c r="O515" s="7" t="str">
        <f>+VLOOKUP(C515,DIRECTORIO!$A$4:$B$1001,2,0)</f>
        <v>SE</v>
      </c>
      <c r="P515" s="7">
        <f>+VLOOKUP(D515,DIRECTORIO!$D$4:$E$1001,2,0)</f>
        <v>4</v>
      </c>
      <c r="Q515" s="7" t="str">
        <f>+VLOOKUP(E515,DIRECTORIO!$F$4:$G$1001,2,0)</f>
        <v>U</v>
      </c>
      <c r="R515" s="7" t="str">
        <f t="shared" si="23"/>
        <v>513-SE-4-U</v>
      </c>
    </row>
    <row r="516" spans="1:18" ht="26.25" customHeight="1">
      <c r="A516" s="53">
        <f t="shared" ref="A516:A579" si="25">+A515+1</f>
        <v>514</v>
      </c>
      <c r="B516" s="58" t="str">
        <f t="shared" si="24"/>
        <v>514-SE-4-T</v>
      </c>
      <c r="C516" s="54" t="s">
        <v>12</v>
      </c>
      <c r="D516" s="54" t="s">
        <v>27</v>
      </c>
      <c r="E516" s="54" t="s">
        <v>78</v>
      </c>
      <c r="F516" s="69" t="s">
        <v>1746</v>
      </c>
      <c r="G516" s="70">
        <v>2005</v>
      </c>
      <c r="H516" s="71" t="s">
        <v>1747</v>
      </c>
      <c r="I516" s="70" t="s">
        <v>1748</v>
      </c>
      <c r="J516" s="69" t="s">
        <v>1749</v>
      </c>
      <c r="K516" s="69" t="s">
        <v>1750</v>
      </c>
      <c r="L516" s="67" t="s">
        <v>367</v>
      </c>
      <c r="M516" s="69"/>
      <c r="O516" s="7" t="str">
        <f>+VLOOKUP(C516,DIRECTORIO!$A$4:$B$1001,2,0)</f>
        <v>SE</v>
      </c>
      <c r="P516" s="7">
        <f>+VLOOKUP(D516,DIRECTORIO!$D$4:$E$1001,2,0)</f>
        <v>4</v>
      </c>
      <c r="Q516" s="7" t="str">
        <f>+VLOOKUP(E516,DIRECTORIO!$F$4:$G$1001,2,0)</f>
        <v>T</v>
      </c>
      <c r="R516" s="7" t="str">
        <f t="shared" ref="R516:R579" si="26">+CONCATENATE(A516,"-",O516,"-",P516,"-",Q516)</f>
        <v>514-SE-4-T</v>
      </c>
    </row>
    <row r="517" spans="1:18" ht="26.25" customHeight="1">
      <c r="A517" s="53">
        <f t="shared" si="25"/>
        <v>515</v>
      </c>
      <c r="B517" s="58" t="str">
        <f t="shared" si="24"/>
        <v>515-MO-12-R</v>
      </c>
      <c r="C517" s="54" t="s">
        <v>6</v>
      </c>
      <c r="D517" s="54" t="s">
        <v>59</v>
      </c>
      <c r="E517" s="54" t="s">
        <v>74</v>
      </c>
      <c r="F517" s="69" t="s">
        <v>1751</v>
      </c>
      <c r="G517" s="70">
        <v>2007</v>
      </c>
      <c r="H517" s="71" t="s">
        <v>1752</v>
      </c>
      <c r="I517" s="70" t="s">
        <v>1753</v>
      </c>
      <c r="J517" s="69" t="s">
        <v>1754</v>
      </c>
      <c r="K517" s="69"/>
      <c r="L517" s="67" t="s">
        <v>367</v>
      </c>
      <c r="M517" s="69" t="s">
        <v>1755</v>
      </c>
      <c r="O517" s="7" t="str">
        <f>+VLOOKUP(C517,DIRECTORIO!$A$4:$B$1001,2,0)</f>
        <v>MO</v>
      </c>
      <c r="P517" s="7">
        <f>+VLOOKUP(D517,DIRECTORIO!$D$4:$E$1001,2,0)</f>
        <v>12</v>
      </c>
      <c r="Q517" s="7" t="str">
        <f>+VLOOKUP(E517,DIRECTORIO!$F$4:$G$1001,2,0)</f>
        <v>R</v>
      </c>
      <c r="R517" s="7" t="str">
        <f t="shared" si="26"/>
        <v>515-MO-12-R</v>
      </c>
    </row>
    <row r="518" spans="1:18" ht="26.25" customHeight="1">
      <c r="A518" s="53">
        <f t="shared" si="25"/>
        <v>516</v>
      </c>
      <c r="B518" s="58" t="str">
        <f t="shared" si="24"/>
        <v>516-MO-5-R</v>
      </c>
      <c r="C518" s="54" t="s">
        <v>6</v>
      </c>
      <c r="D518" s="54" t="s">
        <v>33</v>
      </c>
      <c r="E518" s="54" t="s">
        <v>74</v>
      </c>
      <c r="F518" s="69" t="s">
        <v>1751</v>
      </c>
      <c r="G518" s="70">
        <v>2007</v>
      </c>
      <c r="H518" s="71" t="s">
        <v>1756</v>
      </c>
      <c r="I518" s="70" t="s">
        <v>1753</v>
      </c>
      <c r="J518" s="69" t="s">
        <v>1754</v>
      </c>
      <c r="K518" s="69" t="s">
        <v>1757</v>
      </c>
      <c r="L518" s="67" t="s">
        <v>367</v>
      </c>
      <c r="M518" s="69" t="s">
        <v>1758</v>
      </c>
      <c r="O518" s="7" t="str">
        <f>+VLOOKUP(C518,DIRECTORIO!$A$4:$B$1001,2,0)</f>
        <v>MO</v>
      </c>
      <c r="P518" s="7">
        <f>+VLOOKUP(D518,DIRECTORIO!$D$4:$E$1001,2,0)</f>
        <v>5</v>
      </c>
      <c r="Q518" s="7" t="str">
        <f>+VLOOKUP(E518,DIRECTORIO!$F$4:$G$1001,2,0)</f>
        <v>R</v>
      </c>
      <c r="R518" s="7" t="str">
        <f t="shared" si="26"/>
        <v>516-MO-5-R</v>
      </c>
    </row>
    <row r="519" spans="1:18" s="96" customFormat="1" ht="26.25" customHeight="1">
      <c r="A519" s="91">
        <f t="shared" si="25"/>
        <v>517</v>
      </c>
      <c r="B519" s="93" t="str">
        <f t="shared" si="24"/>
        <v>517-MO-8-U</v>
      </c>
      <c r="C519" s="90" t="s">
        <v>6</v>
      </c>
      <c r="D519" s="90" t="s">
        <v>48</v>
      </c>
      <c r="E519" s="90" t="s">
        <v>80</v>
      </c>
      <c r="F519" s="99" t="s">
        <v>1759</v>
      </c>
      <c r="G519" s="100">
        <v>2006</v>
      </c>
      <c r="H519" s="101" t="s">
        <v>1760</v>
      </c>
      <c r="I519" s="100" t="s">
        <v>1686</v>
      </c>
      <c r="J519" s="99" t="s">
        <v>1761</v>
      </c>
      <c r="K519" s="99" t="s">
        <v>1762</v>
      </c>
      <c r="L519" s="99" t="s">
        <v>1763</v>
      </c>
      <c r="M519" s="99" t="s">
        <v>1764</v>
      </c>
      <c r="O519" s="96" t="str">
        <f>+VLOOKUP(C519,DIRECTORIO!$A$4:$B$1001,2,0)</f>
        <v>MO</v>
      </c>
      <c r="P519" s="96">
        <f>+VLOOKUP(D519,DIRECTORIO!$D$4:$E$1001,2,0)</f>
        <v>8</v>
      </c>
      <c r="Q519" s="96" t="str">
        <f>+VLOOKUP(E519,DIRECTORIO!$F$4:$G$1001,2,0)</f>
        <v>U</v>
      </c>
      <c r="R519" s="96" t="str">
        <f t="shared" si="26"/>
        <v>517-MO-8-U</v>
      </c>
    </row>
    <row r="520" spans="1:18" ht="26.25" customHeight="1">
      <c r="A520" s="53">
        <f t="shared" si="25"/>
        <v>518</v>
      </c>
      <c r="B520" s="58" t="str">
        <f t="shared" si="24"/>
        <v>518-MO-2-B</v>
      </c>
      <c r="C520" s="54" t="s">
        <v>6</v>
      </c>
      <c r="D520" s="54" t="s">
        <v>15</v>
      </c>
      <c r="E520" s="54" t="s">
        <v>16</v>
      </c>
      <c r="F520" s="69" t="s">
        <v>1765</v>
      </c>
      <c r="G520" s="70">
        <v>2001</v>
      </c>
      <c r="H520" s="71" t="s">
        <v>1766</v>
      </c>
      <c r="I520" s="70" t="s">
        <v>1767</v>
      </c>
      <c r="J520" s="69" t="s">
        <v>1768</v>
      </c>
      <c r="K520" s="69"/>
      <c r="L520" s="69" t="s">
        <v>1769</v>
      </c>
      <c r="M520" s="69"/>
      <c r="O520" s="7" t="str">
        <f>+VLOOKUP(C520,DIRECTORIO!$A$4:$B$1001,2,0)</f>
        <v>MO</v>
      </c>
      <c r="P520" s="7">
        <f>+VLOOKUP(D520,DIRECTORIO!$D$4:$E$1001,2,0)</f>
        <v>2</v>
      </c>
      <c r="Q520" s="7" t="str">
        <f>+VLOOKUP(E520,DIRECTORIO!$F$4:$G$1001,2,0)</f>
        <v>B</v>
      </c>
      <c r="R520" s="7" t="str">
        <f t="shared" si="26"/>
        <v>518-MO-2-B</v>
      </c>
    </row>
    <row r="521" spans="1:18" ht="26.25" customHeight="1">
      <c r="A521" s="53">
        <f t="shared" si="25"/>
        <v>519</v>
      </c>
      <c r="B521" s="58" t="str">
        <f t="shared" si="24"/>
        <v>519-MO-3-B</v>
      </c>
      <c r="C521" s="54" t="s">
        <v>6</v>
      </c>
      <c r="D521" s="54" t="s">
        <v>21</v>
      </c>
      <c r="E521" s="54" t="s">
        <v>16</v>
      </c>
      <c r="F521" s="69" t="s">
        <v>1770</v>
      </c>
      <c r="G521" s="70">
        <v>1994</v>
      </c>
      <c r="H521" s="71" t="s">
        <v>1771</v>
      </c>
      <c r="I521" s="70" t="s">
        <v>1767</v>
      </c>
      <c r="J521" s="69" t="s">
        <v>1772</v>
      </c>
      <c r="K521" s="69" t="s">
        <v>1773</v>
      </c>
      <c r="L521" s="69" t="s">
        <v>1769</v>
      </c>
      <c r="M521" s="69"/>
      <c r="O521" s="7" t="str">
        <f>+VLOOKUP(C521,DIRECTORIO!$A$4:$B$1001,2,0)</f>
        <v>MO</v>
      </c>
      <c r="P521" s="7">
        <f>+VLOOKUP(D521,DIRECTORIO!$D$4:$E$1001,2,0)</f>
        <v>3</v>
      </c>
      <c r="Q521" s="7" t="str">
        <f>+VLOOKUP(E521,DIRECTORIO!$F$4:$G$1001,2,0)</f>
        <v>B</v>
      </c>
      <c r="R521" s="7" t="str">
        <f t="shared" si="26"/>
        <v>519-MO-3-B</v>
      </c>
    </row>
    <row r="522" spans="1:18" ht="26.25" customHeight="1">
      <c r="A522" s="53">
        <f t="shared" si="25"/>
        <v>520</v>
      </c>
      <c r="B522" s="58" t="e">
        <f t="shared" si="24"/>
        <v>#N/A</v>
      </c>
      <c r="C522" s="54"/>
      <c r="F522" s="69"/>
      <c r="G522" s="70"/>
      <c r="H522" s="71"/>
      <c r="I522" s="70"/>
      <c r="J522" s="69"/>
      <c r="K522" s="69"/>
      <c r="L522" s="69"/>
      <c r="M522" s="69"/>
      <c r="O522" s="7" t="e">
        <f>+VLOOKUP(C522,DIRECTORIO!$A$4:$B$1001,2,0)</f>
        <v>#N/A</v>
      </c>
      <c r="P522" s="7" t="e">
        <f>+VLOOKUP(D522,DIRECTORIO!$D$4:$E$1001,2,0)</f>
        <v>#N/A</v>
      </c>
      <c r="Q522" s="7" t="e">
        <f>+VLOOKUP(E522,DIRECTORIO!$F$4:$G$1001,2,0)</f>
        <v>#N/A</v>
      </c>
      <c r="R522" s="7" t="e">
        <f t="shared" si="26"/>
        <v>#N/A</v>
      </c>
    </row>
    <row r="523" spans="1:18" ht="26.25" customHeight="1">
      <c r="A523" s="53">
        <f t="shared" si="25"/>
        <v>521</v>
      </c>
      <c r="B523" s="58" t="str">
        <f t="shared" si="24"/>
        <v>521-MO-3-A</v>
      </c>
      <c r="C523" s="54" t="s">
        <v>6</v>
      </c>
      <c r="D523" s="54" t="s">
        <v>21</v>
      </c>
      <c r="E523" s="54" t="s">
        <v>10</v>
      </c>
      <c r="F523" s="69" t="s">
        <v>1774</v>
      </c>
      <c r="G523" s="70">
        <v>1996</v>
      </c>
      <c r="H523" s="68" t="s">
        <v>1732</v>
      </c>
      <c r="I523" s="70" t="s">
        <v>1767</v>
      </c>
      <c r="J523" s="69" t="s">
        <v>1772</v>
      </c>
      <c r="K523" s="69" t="s">
        <v>1775</v>
      </c>
      <c r="L523" s="69" t="s">
        <v>1769</v>
      </c>
      <c r="M523" s="69"/>
      <c r="O523" s="7" t="str">
        <f>+VLOOKUP(C523,DIRECTORIO!$A$4:$B$1001,2,0)</f>
        <v>MO</v>
      </c>
      <c r="P523" s="7">
        <f>+VLOOKUP(D523,DIRECTORIO!$D$4:$E$1001,2,0)</f>
        <v>3</v>
      </c>
      <c r="Q523" s="7" t="str">
        <f>+VLOOKUP(E523,DIRECTORIO!$F$4:$G$1001,2,0)</f>
        <v>A</v>
      </c>
      <c r="R523" s="7" t="str">
        <f t="shared" si="26"/>
        <v>521-MO-3-A</v>
      </c>
    </row>
    <row r="524" spans="1:18" ht="26.25" customHeight="1">
      <c r="A524" s="53">
        <f t="shared" si="25"/>
        <v>522</v>
      </c>
      <c r="B524" s="58" t="str">
        <f t="shared" si="24"/>
        <v>522-MO-6-A</v>
      </c>
      <c r="C524" s="54" t="s">
        <v>6</v>
      </c>
      <c r="D524" s="54" t="s">
        <v>39</v>
      </c>
      <c r="E524" s="54" t="s">
        <v>10</v>
      </c>
      <c r="F524" s="69" t="s">
        <v>1776</v>
      </c>
      <c r="G524" s="70">
        <v>1999</v>
      </c>
      <c r="H524" s="71" t="s">
        <v>1777</v>
      </c>
      <c r="I524" s="70" t="s">
        <v>1767</v>
      </c>
      <c r="J524" s="69" t="s">
        <v>1772</v>
      </c>
      <c r="K524" s="69" t="s">
        <v>1778</v>
      </c>
      <c r="L524" s="69" t="s">
        <v>1769</v>
      </c>
      <c r="M524" s="69"/>
      <c r="O524" s="7" t="str">
        <f>+VLOOKUP(C524,DIRECTORIO!$A$4:$B$1001,2,0)</f>
        <v>MO</v>
      </c>
      <c r="P524" s="7">
        <f>+VLOOKUP(D524,DIRECTORIO!$D$4:$E$1001,2,0)</f>
        <v>6</v>
      </c>
      <c r="Q524" s="7" t="str">
        <f>+VLOOKUP(E524,DIRECTORIO!$F$4:$G$1001,2,0)</f>
        <v>A</v>
      </c>
      <c r="R524" s="7" t="str">
        <f t="shared" si="26"/>
        <v>522-MO-6-A</v>
      </c>
    </row>
    <row r="525" spans="1:18" ht="26.25" customHeight="1">
      <c r="A525" s="53">
        <f t="shared" si="25"/>
        <v>523</v>
      </c>
      <c r="B525" s="58" t="str">
        <f t="shared" si="24"/>
        <v>523-MO-6-A</v>
      </c>
      <c r="C525" s="54" t="s">
        <v>6</v>
      </c>
      <c r="D525" s="54" t="s">
        <v>39</v>
      </c>
      <c r="E525" s="54" t="s">
        <v>10</v>
      </c>
      <c r="F525" s="69" t="s">
        <v>1779</v>
      </c>
      <c r="G525" s="70">
        <v>2000</v>
      </c>
      <c r="H525" s="71" t="s">
        <v>1780</v>
      </c>
      <c r="I525" s="70" t="s">
        <v>1767</v>
      </c>
      <c r="J525" s="69" t="s">
        <v>1768</v>
      </c>
      <c r="K525" s="69" t="s">
        <v>1781</v>
      </c>
      <c r="L525" s="69" t="s">
        <v>1769</v>
      </c>
      <c r="M525" s="69"/>
      <c r="O525" s="7" t="str">
        <f>+VLOOKUP(C525,DIRECTORIO!$A$4:$B$1001,2,0)</f>
        <v>MO</v>
      </c>
      <c r="P525" s="7">
        <f>+VLOOKUP(D525,DIRECTORIO!$D$4:$E$1001,2,0)</f>
        <v>6</v>
      </c>
      <c r="Q525" s="7" t="str">
        <f>+VLOOKUP(E525,DIRECTORIO!$F$4:$G$1001,2,0)</f>
        <v>A</v>
      </c>
      <c r="R525" s="7" t="str">
        <f t="shared" si="26"/>
        <v>523-MO-6-A</v>
      </c>
    </row>
    <row r="526" spans="1:18" ht="26.25" customHeight="1">
      <c r="A526" s="53">
        <f t="shared" si="25"/>
        <v>524</v>
      </c>
      <c r="B526" s="58" t="str">
        <f t="shared" si="24"/>
        <v>524-MO-3-A</v>
      </c>
      <c r="C526" s="54" t="s">
        <v>6</v>
      </c>
      <c r="D526" s="54" t="s">
        <v>21</v>
      </c>
      <c r="E526" s="54" t="s">
        <v>10</v>
      </c>
      <c r="F526" s="69" t="s">
        <v>1782</v>
      </c>
      <c r="G526" s="70">
        <v>1997</v>
      </c>
      <c r="H526" s="71" t="s">
        <v>1783</v>
      </c>
      <c r="I526" s="70" t="s">
        <v>1767</v>
      </c>
      <c r="J526" s="69" t="s">
        <v>1772</v>
      </c>
      <c r="K526" s="69" t="s">
        <v>1784</v>
      </c>
      <c r="L526" s="69" t="s">
        <v>1769</v>
      </c>
      <c r="M526" s="69"/>
      <c r="O526" s="7" t="str">
        <f>+VLOOKUP(C526,DIRECTORIO!$A$4:$B$1001,2,0)</f>
        <v>MO</v>
      </c>
      <c r="P526" s="7">
        <f>+VLOOKUP(D526,DIRECTORIO!$D$4:$E$1001,2,0)</f>
        <v>3</v>
      </c>
      <c r="Q526" s="7" t="str">
        <f>+VLOOKUP(E526,DIRECTORIO!$F$4:$G$1001,2,0)</f>
        <v>A</v>
      </c>
      <c r="R526" s="7" t="str">
        <f t="shared" si="26"/>
        <v>524-MO-3-A</v>
      </c>
    </row>
    <row r="527" spans="1:18" ht="26.25" customHeight="1">
      <c r="A527" s="53">
        <f t="shared" si="25"/>
        <v>525</v>
      </c>
      <c r="B527" s="58" t="str">
        <f t="shared" si="24"/>
        <v>525-MO-3-A</v>
      </c>
      <c r="C527" s="54" t="s">
        <v>6</v>
      </c>
      <c r="D527" s="54" t="s">
        <v>21</v>
      </c>
      <c r="E527" s="54" t="s">
        <v>10</v>
      </c>
      <c r="F527" s="69" t="s">
        <v>1785</v>
      </c>
      <c r="G527" s="70">
        <v>1995</v>
      </c>
      <c r="H527" s="71" t="s">
        <v>1786</v>
      </c>
      <c r="I527" s="70" t="s">
        <v>1767</v>
      </c>
      <c r="J527" s="69" t="s">
        <v>1787</v>
      </c>
      <c r="K527" s="69" t="s">
        <v>1788</v>
      </c>
      <c r="L527" s="69" t="s">
        <v>1769</v>
      </c>
      <c r="M527" s="69"/>
      <c r="O527" s="7" t="str">
        <f>+VLOOKUP(C527,DIRECTORIO!$A$4:$B$1001,2,0)</f>
        <v>MO</v>
      </c>
      <c r="P527" s="7">
        <f>+VLOOKUP(D527,DIRECTORIO!$D$4:$E$1001,2,0)</f>
        <v>3</v>
      </c>
      <c r="Q527" s="7" t="str">
        <f>+VLOOKUP(E527,DIRECTORIO!$F$4:$G$1001,2,0)</f>
        <v>A</v>
      </c>
      <c r="R527" s="7" t="str">
        <f t="shared" si="26"/>
        <v>525-MO-3-A</v>
      </c>
    </row>
    <row r="528" spans="1:18" ht="26.25" customHeight="1">
      <c r="A528" s="53">
        <f t="shared" si="25"/>
        <v>526</v>
      </c>
      <c r="B528" s="58" t="str">
        <f t="shared" si="24"/>
        <v>526-MO-6-A</v>
      </c>
      <c r="C528" s="54" t="s">
        <v>6</v>
      </c>
      <c r="D528" s="54" t="s">
        <v>39</v>
      </c>
      <c r="E528" s="54" t="s">
        <v>10</v>
      </c>
      <c r="F528" s="69" t="s">
        <v>1789</v>
      </c>
      <c r="G528" s="70" t="s">
        <v>1790</v>
      </c>
      <c r="H528" s="71" t="s">
        <v>1791</v>
      </c>
      <c r="I528" s="70" t="s">
        <v>1767</v>
      </c>
      <c r="J528" s="69" t="s">
        <v>1792</v>
      </c>
      <c r="K528" s="69" t="s">
        <v>1793</v>
      </c>
      <c r="L528" s="69" t="s">
        <v>1769</v>
      </c>
      <c r="M528" s="69"/>
      <c r="O528" s="7" t="str">
        <f>+VLOOKUP(C528,DIRECTORIO!$A$4:$B$1001,2,0)</f>
        <v>MO</v>
      </c>
      <c r="P528" s="7">
        <f>+VLOOKUP(D528,DIRECTORIO!$D$4:$E$1001,2,0)</f>
        <v>6</v>
      </c>
      <c r="Q528" s="7" t="str">
        <f>+VLOOKUP(E528,DIRECTORIO!$F$4:$G$1001,2,0)</f>
        <v>A</v>
      </c>
      <c r="R528" s="7" t="str">
        <f t="shared" si="26"/>
        <v>526-MO-6-A</v>
      </c>
    </row>
    <row r="529" spans="1:18" ht="26.25" customHeight="1">
      <c r="A529" s="53">
        <f t="shared" si="25"/>
        <v>527</v>
      </c>
      <c r="B529" s="58" t="str">
        <f t="shared" si="24"/>
        <v>527-MO-6-A</v>
      </c>
      <c r="C529" s="54" t="s">
        <v>6</v>
      </c>
      <c r="D529" s="54" t="s">
        <v>39</v>
      </c>
      <c r="E529" s="54" t="s">
        <v>10</v>
      </c>
      <c r="F529" s="69" t="s">
        <v>1794</v>
      </c>
      <c r="G529" s="70">
        <v>1998</v>
      </c>
      <c r="H529" s="71" t="s">
        <v>1795</v>
      </c>
      <c r="I529" s="70" t="s">
        <v>1767</v>
      </c>
      <c r="J529" s="69" t="s">
        <v>1772</v>
      </c>
      <c r="K529" s="69" t="s">
        <v>1796</v>
      </c>
      <c r="L529" s="69" t="s">
        <v>1769</v>
      </c>
      <c r="M529" s="69"/>
      <c r="O529" s="7" t="str">
        <f>+VLOOKUP(C529,DIRECTORIO!$A$4:$B$1001,2,0)</f>
        <v>MO</v>
      </c>
      <c r="P529" s="7">
        <f>+VLOOKUP(D529,DIRECTORIO!$D$4:$E$1001,2,0)</f>
        <v>6</v>
      </c>
      <c r="Q529" s="7" t="str">
        <f>+VLOOKUP(E529,DIRECTORIO!$F$4:$G$1001,2,0)</f>
        <v>A</v>
      </c>
      <c r="R529" s="7" t="str">
        <f t="shared" si="26"/>
        <v>527-MO-6-A</v>
      </c>
    </row>
    <row r="530" spans="1:18" ht="26.25" customHeight="1">
      <c r="A530" s="53">
        <f t="shared" si="25"/>
        <v>528</v>
      </c>
      <c r="B530" s="58" t="str">
        <f t="shared" si="24"/>
        <v>528-MO-11-E</v>
      </c>
      <c r="C530" s="54" t="s">
        <v>6</v>
      </c>
      <c r="D530" s="54" t="s">
        <v>57</v>
      </c>
      <c r="E530" s="54" t="s">
        <v>34</v>
      </c>
      <c r="F530" s="69" t="s">
        <v>1797</v>
      </c>
      <c r="G530" s="70">
        <v>1995</v>
      </c>
      <c r="H530" s="71" t="s">
        <v>1798</v>
      </c>
      <c r="I530" s="70" t="s">
        <v>1767</v>
      </c>
      <c r="J530" s="69" t="s">
        <v>1772</v>
      </c>
      <c r="K530" s="69" t="s">
        <v>1799</v>
      </c>
      <c r="L530" s="69" t="s">
        <v>1769</v>
      </c>
      <c r="M530" s="69"/>
      <c r="O530" s="7" t="str">
        <f>+VLOOKUP(C530,DIRECTORIO!$A$4:$B$1001,2,0)</f>
        <v>MO</v>
      </c>
      <c r="P530" s="7">
        <f>+VLOOKUP(D530,DIRECTORIO!$D$4:$E$1001,2,0)</f>
        <v>11</v>
      </c>
      <c r="Q530" s="7" t="str">
        <f>+VLOOKUP(E530,DIRECTORIO!$F$4:$G$1001,2,0)</f>
        <v>E</v>
      </c>
      <c r="R530" s="7" t="str">
        <f t="shared" si="26"/>
        <v>528-MO-11-E</v>
      </c>
    </row>
    <row r="531" spans="1:18" ht="26.25" customHeight="1">
      <c r="A531" s="53">
        <f t="shared" si="25"/>
        <v>529</v>
      </c>
      <c r="B531" s="58" t="str">
        <f t="shared" si="24"/>
        <v>529-MO-14-J</v>
      </c>
      <c r="C531" s="54" t="s">
        <v>6</v>
      </c>
      <c r="D531" s="54" t="s">
        <v>28</v>
      </c>
      <c r="E531" s="54" t="s">
        <v>55</v>
      </c>
      <c r="F531" s="69" t="s">
        <v>1800</v>
      </c>
      <c r="G531" s="70">
        <v>2006</v>
      </c>
      <c r="H531" s="71" t="s">
        <v>1801</v>
      </c>
      <c r="I531" s="70" t="s">
        <v>1802</v>
      </c>
      <c r="J531" s="69" t="s">
        <v>1772</v>
      </c>
      <c r="K531" s="69" t="s">
        <v>1803</v>
      </c>
      <c r="L531" s="69" t="s">
        <v>1769</v>
      </c>
      <c r="M531" s="69"/>
      <c r="O531" s="7" t="str">
        <f>+VLOOKUP(C531,DIRECTORIO!$A$4:$B$1001,2,0)</f>
        <v>MO</v>
      </c>
      <c r="P531" s="7">
        <f>+VLOOKUP(D531,DIRECTORIO!$D$4:$E$1001,2,0)</f>
        <v>14</v>
      </c>
      <c r="Q531" s="7" t="str">
        <f>+VLOOKUP(E531,DIRECTORIO!$F$4:$G$1001,2,0)</f>
        <v>J</v>
      </c>
      <c r="R531" s="7" t="str">
        <f t="shared" si="26"/>
        <v>529-MO-14-J</v>
      </c>
    </row>
    <row r="532" spans="1:18" ht="26.25" customHeight="1">
      <c r="A532" s="53">
        <f t="shared" si="25"/>
        <v>530</v>
      </c>
      <c r="B532" s="58" t="str">
        <f t="shared" si="24"/>
        <v>530-MO-7-L</v>
      </c>
      <c r="C532" s="54" t="s">
        <v>6</v>
      </c>
      <c r="D532" s="54" t="s">
        <v>45</v>
      </c>
      <c r="E532" s="54" t="s">
        <v>45</v>
      </c>
      <c r="F532" s="69" t="s">
        <v>1709</v>
      </c>
      <c r="G532" s="70">
        <v>1993</v>
      </c>
      <c r="H532" s="71" t="s">
        <v>1804</v>
      </c>
      <c r="I532" s="70" t="s">
        <v>1767</v>
      </c>
      <c r="J532" s="69" t="s">
        <v>1772</v>
      </c>
      <c r="K532" s="69"/>
      <c r="L532" s="69" t="s">
        <v>1769</v>
      </c>
      <c r="M532" s="69"/>
      <c r="O532" s="7" t="str">
        <f>+VLOOKUP(C532,DIRECTORIO!$A$4:$B$1001,2,0)</f>
        <v>MO</v>
      </c>
      <c r="P532" s="7">
        <f>+VLOOKUP(D532,DIRECTORIO!$D$4:$E$1001,2,0)</f>
        <v>7</v>
      </c>
      <c r="Q532" s="7" t="str">
        <f>+VLOOKUP(E532,DIRECTORIO!$F$4:$G$1001,2,0)</f>
        <v>L</v>
      </c>
      <c r="R532" s="7" t="str">
        <f t="shared" si="26"/>
        <v>530-MO-7-L</v>
      </c>
    </row>
    <row r="533" spans="1:18" ht="26.25" customHeight="1">
      <c r="A533" s="53">
        <f t="shared" si="25"/>
        <v>531</v>
      </c>
      <c r="B533" s="58" t="str">
        <f t="shared" si="24"/>
        <v>531-MO-3-K</v>
      </c>
      <c r="C533" s="54" t="s">
        <v>6</v>
      </c>
      <c r="D533" s="54" t="s">
        <v>21</v>
      </c>
      <c r="E533" s="54" t="s">
        <v>27</v>
      </c>
      <c r="F533" s="69" t="s">
        <v>1805</v>
      </c>
      <c r="G533" s="70">
        <v>1990</v>
      </c>
      <c r="H533" s="71" t="s">
        <v>1806</v>
      </c>
      <c r="I533" s="70" t="s">
        <v>1767</v>
      </c>
      <c r="J533" s="69" t="s">
        <v>1772</v>
      </c>
      <c r="K533" s="69" t="s">
        <v>1807</v>
      </c>
      <c r="L533" s="69" t="s">
        <v>1769</v>
      </c>
      <c r="M533" s="69"/>
      <c r="O533" s="7" t="str">
        <f>+VLOOKUP(C533,DIRECTORIO!$A$4:$B$1001,2,0)</f>
        <v>MO</v>
      </c>
      <c r="P533" s="7">
        <f>+VLOOKUP(D533,DIRECTORIO!$D$4:$E$1001,2,0)</f>
        <v>3</v>
      </c>
      <c r="Q533" s="7" t="str">
        <f>+VLOOKUP(E533,DIRECTORIO!$F$4:$G$1001,2,0)</f>
        <v>K</v>
      </c>
      <c r="R533" s="7" t="str">
        <f t="shared" si="26"/>
        <v>531-MO-3-K</v>
      </c>
    </row>
    <row r="534" spans="1:18" s="96" customFormat="1" ht="26.25" customHeight="1">
      <c r="A534" s="91">
        <f t="shared" si="25"/>
        <v>532</v>
      </c>
      <c r="B534" s="93" t="str">
        <f t="shared" si="24"/>
        <v>532-SE-10-O</v>
      </c>
      <c r="C534" s="90" t="s">
        <v>12</v>
      </c>
      <c r="D534" s="90" t="s">
        <v>54</v>
      </c>
      <c r="E534" s="90" t="s">
        <v>67</v>
      </c>
      <c r="F534" s="99" t="s">
        <v>1808</v>
      </c>
      <c r="G534" s="100">
        <v>2002</v>
      </c>
      <c r="H534" s="101" t="s">
        <v>1809</v>
      </c>
      <c r="I534" s="100"/>
      <c r="J534" s="99" t="s">
        <v>1810</v>
      </c>
      <c r="K534" s="99"/>
      <c r="L534" s="102" t="s">
        <v>367</v>
      </c>
      <c r="M534" s="99" t="s">
        <v>1811</v>
      </c>
      <c r="O534" s="96" t="str">
        <f>+VLOOKUP(C534,DIRECTORIO!$A$4:$B$1001,2,0)</f>
        <v>SE</v>
      </c>
      <c r="P534" s="96">
        <f>+VLOOKUP(D534,DIRECTORIO!$D$4:$E$1001,2,0)</f>
        <v>10</v>
      </c>
      <c r="Q534" s="96" t="str">
        <f>+VLOOKUP(E534,DIRECTORIO!$F$4:$G$1001,2,0)</f>
        <v>O</v>
      </c>
      <c r="R534" s="96" t="str">
        <f t="shared" si="26"/>
        <v>532-SE-10-O</v>
      </c>
    </row>
    <row r="535" spans="1:18" s="96" customFormat="1" ht="29">
      <c r="A535" s="91">
        <f t="shared" si="25"/>
        <v>533</v>
      </c>
      <c r="B535" s="93" t="str">
        <f t="shared" si="24"/>
        <v>533-SE-10-O</v>
      </c>
      <c r="C535" s="90" t="s">
        <v>12</v>
      </c>
      <c r="D535" s="90" t="s">
        <v>54</v>
      </c>
      <c r="E535" s="90" t="s">
        <v>67</v>
      </c>
      <c r="F535" s="99" t="s">
        <v>1808</v>
      </c>
      <c r="G535" s="100">
        <v>2002</v>
      </c>
      <c r="H535" s="101" t="s">
        <v>1812</v>
      </c>
      <c r="I535" s="100"/>
      <c r="J535" s="99" t="s">
        <v>1810</v>
      </c>
      <c r="K535" s="99"/>
      <c r="L535" s="102" t="s">
        <v>367</v>
      </c>
      <c r="M535" s="99" t="s">
        <v>1811</v>
      </c>
      <c r="O535" s="96" t="str">
        <f>+VLOOKUP(C535,DIRECTORIO!$A$4:$B$1001,2,0)</f>
        <v>SE</v>
      </c>
      <c r="P535" s="96">
        <f>+VLOOKUP(D535,DIRECTORIO!$D$4:$E$1001,2,0)</f>
        <v>10</v>
      </c>
      <c r="Q535" s="96" t="str">
        <f>+VLOOKUP(E535,DIRECTORIO!$F$4:$G$1001,2,0)</f>
        <v>O</v>
      </c>
      <c r="R535" s="96" t="str">
        <f t="shared" si="26"/>
        <v>533-SE-10-O</v>
      </c>
    </row>
    <row r="536" spans="1:18" s="96" customFormat="1" ht="26.25" customHeight="1">
      <c r="A536" s="91">
        <f t="shared" si="25"/>
        <v>534</v>
      </c>
      <c r="B536" s="93" t="str">
        <f t="shared" si="24"/>
        <v>534-SE-10-O</v>
      </c>
      <c r="C536" s="90" t="s">
        <v>12</v>
      </c>
      <c r="D536" s="90" t="s">
        <v>54</v>
      </c>
      <c r="E536" s="90" t="s">
        <v>67</v>
      </c>
      <c r="F536" s="99" t="s">
        <v>1808</v>
      </c>
      <c r="G536" s="100">
        <v>2002</v>
      </c>
      <c r="H536" s="101" t="s">
        <v>1813</v>
      </c>
      <c r="I536" s="100"/>
      <c r="J536" s="99" t="s">
        <v>1810</v>
      </c>
      <c r="K536" s="99"/>
      <c r="L536" s="102" t="s">
        <v>367</v>
      </c>
      <c r="M536" s="99" t="s">
        <v>1811</v>
      </c>
      <c r="O536" s="96" t="str">
        <f>+VLOOKUP(C536,DIRECTORIO!$A$4:$B$1001,2,0)</f>
        <v>SE</v>
      </c>
      <c r="P536" s="96">
        <f>+VLOOKUP(D536,DIRECTORIO!$D$4:$E$1001,2,0)</f>
        <v>10</v>
      </c>
      <c r="Q536" s="96" t="str">
        <f>+VLOOKUP(E536,DIRECTORIO!$F$4:$G$1001,2,0)</f>
        <v>O</v>
      </c>
      <c r="R536" s="96" t="str">
        <f t="shared" si="26"/>
        <v>534-SE-10-O</v>
      </c>
    </row>
    <row r="537" spans="1:18" ht="26.25" customHeight="1">
      <c r="A537" s="53">
        <f t="shared" si="25"/>
        <v>535</v>
      </c>
      <c r="B537" s="58" t="str">
        <f t="shared" si="24"/>
        <v>535-MO-10-I</v>
      </c>
      <c r="C537" s="54" t="s">
        <v>6</v>
      </c>
      <c r="D537" s="54" t="s">
        <v>54</v>
      </c>
      <c r="E537" s="54" t="s">
        <v>52</v>
      </c>
      <c r="F537" s="69" t="s">
        <v>1814</v>
      </c>
      <c r="G537" s="70">
        <v>2000</v>
      </c>
      <c r="H537" s="71" t="s">
        <v>1815</v>
      </c>
      <c r="I537" s="70" t="s">
        <v>122</v>
      </c>
      <c r="J537" s="69" t="s">
        <v>1816</v>
      </c>
      <c r="K537" s="69"/>
      <c r="L537" s="67" t="s">
        <v>367</v>
      </c>
      <c r="M537" s="69" t="s">
        <v>1811</v>
      </c>
      <c r="O537" s="7" t="str">
        <f>+VLOOKUP(C537,DIRECTORIO!$A$4:$B$1001,2,0)</f>
        <v>MO</v>
      </c>
      <c r="P537" s="7">
        <f>+VLOOKUP(D537,DIRECTORIO!$D$4:$E$1001,2,0)</f>
        <v>10</v>
      </c>
      <c r="Q537" s="7" t="str">
        <f>+VLOOKUP(E537,DIRECTORIO!$F$4:$G$1001,2,0)</f>
        <v>I</v>
      </c>
      <c r="R537" s="7" t="str">
        <f t="shared" si="26"/>
        <v>535-MO-10-I</v>
      </c>
    </row>
    <row r="538" spans="1:18" ht="26.25" customHeight="1">
      <c r="A538" s="53">
        <f t="shared" si="25"/>
        <v>536</v>
      </c>
      <c r="B538" s="58" t="str">
        <f t="shared" si="24"/>
        <v>536-MO-14-Q</v>
      </c>
      <c r="C538" s="54" t="s">
        <v>6</v>
      </c>
      <c r="D538" s="54" t="s">
        <v>28</v>
      </c>
      <c r="E538" s="54" t="s">
        <v>72</v>
      </c>
      <c r="F538" s="67" t="s">
        <v>1695</v>
      </c>
      <c r="G538" s="67">
        <v>2002</v>
      </c>
      <c r="H538" s="68" t="s">
        <v>1817</v>
      </c>
      <c r="I538" s="67" t="s">
        <v>338</v>
      </c>
      <c r="J538" s="67" t="s">
        <v>1697</v>
      </c>
      <c r="K538" s="67" t="s">
        <v>1818</v>
      </c>
      <c r="L538" s="67" t="s">
        <v>367</v>
      </c>
      <c r="M538" s="69"/>
      <c r="O538" s="7" t="str">
        <f>+VLOOKUP(C538,DIRECTORIO!$A$4:$B$1001,2,0)</f>
        <v>MO</v>
      </c>
      <c r="P538" s="7">
        <f>+VLOOKUP(D538,DIRECTORIO!$D$4:$E$1001,2,0)</f>
        <v>14</v>
      </c>
      <c r="Q538" s="7" t="str">
        <f>+VLOOKUP(E538,DIRECTORIO!$F$4:$G$1001,2,0)</f>
        <v>Q</v>
      </c>
      <c r="R538" s="7" t="str">
        <f t="shared" si="26"/>
        <v>536-MO-14-Q</v>
      </c>
    </row>
    <row r="539" spans="1:18" ht="26.25" customHeight="1">
      <c r="A539" s="53">
        <f t="shared" si="25"/>
        <v>537</v>
      </c>
      <c r="B539" s="58" t="str">
        <f t="shared" si="24"/>
        <v>537-MO-14-Q</v>
      </c>
      <c r="C539" s="54" t="s">
        <v>6</v>
      </c>
      <c r="D539" s="54" t="s">
        <v>28</v>
      </c>
      <c r="E539" s="54" t="s">
        <v>72</v>
      </c>
      <c r="F539" s="67" t="s">
        <v>1695</v>
      </c>
      <c r="G539" s="67">
        <v>2002</v>
      </c>
      <c r="H539" s="68" t="s">
        <v>1819</v>
      </c>
      <c r="I539" s="67" t="s">
        <v>338</v>
      </c>
      <c r="J539" s="67" t="s">
        <v>1697</v>
      </c>
      <c r="K539" s="67" t="s">
        <v>1698</v>
      </c>
      <c r="L539" s="67" t="s">
        <v>367</v>
      </c>
      <c r="M539" s="69"/>
      <c r="O539" s="7" t="str">
        <f>+VLOOKUP(C539,DIRECTORIO!$A$4:$B$1001,2,0)</f>
        <v>MO</v>
      </c>
      <c r="P539" s="7">
        <f>+VLOOKUP(D539,DIRECTORIO!$D$4:$E$1001,2,0)</f>
        <v>14</v>
      </c>
      <c r="Q539" s="7" t="str">
        <f>+VLOOKUP(E539,DIRECTORIO!$F$4:$G$1001,2,0)</f>
        <v>Q</v>
      </c>
      <c r="R539" s="7" t="str">
        <f t="shared" si="26"/>
        <v>537-MO-14-Q</v>
      </c>
    </row>
    <row r="540" spans="1:18" ht="26.25" customHeight="1">
      <c r="A540" s="53">
        <f t="shared" si="25"/>
        <v>538</v>
      </c>
      <c r="B540" s="58" t="str">
        <f t="shared" si="24"/>
        <v>538-SE-4-U</v>
      </c>
      <c r="C540" s="54" t="s">
        <v>12</v>
      </c>
      <c r="D540" s="54" t="s">
        <v>27</v>
      </c>
      <c r="E540" s="54" t="s">
        <v>80</v>
      </c>
      <c r="F540" s="67" t="s">
        <v>1820</v>
      </c>
      <c r="G540" s="67">
        <v>1998</v>
      </c>
      <c r="H540" s="68" t="s">
        <v>1821</v>
      </c>
      <c r="I540" s="67" t="s">
        <v>1445</v>
      </c>
      <c r="J540" s="67" t="s">
        <v>1822</v>
      </c>
      <c r="K540" s="69" t="s">
        <v>1823</v>
      </c>
      <c r="L540" s="67" t="s">
        <v>367</v>
      </c>
      <c r="M540" s="69"/>
      <c r="O540" s="7" t="str">
        <f>+VLOOKUP(C540,DIRECTORIO!$A$4:$B$1001,2,0)</f>
        <v>SE</v>
      </c>
      <c r="P540" s="7">
        <f>+VLOOKUP(D540,DIRECTORIO!$D$4:$E$1001,2,0)</f>
        <v>4</v>
      </c>
      <c r="Q540" s="7" t="str">
        <f>+VLOOKUP(E540,DIRECTORIO!$F$4:$G$1001,2,0)</f>
        <v>U</v>
      </c>
      <c r="R540" s="7" t="str">
        <f t="shared" si="26"/>
        <v>538-SE-4-U</v>
      </c>
    </row>
    <row r="541" spans="1:18" ht="26.25" customHeight="1">
      <c r="A541" s="53">
        <f t="shared" si="25"/>
        <v>539</v>
      </c>
      <c r="B541" s="58" t="str">
        <f t="shared" si="24"/>
        <v>539-SE-4-U</v>
      </c>
      <c r="C541" s="54" t="s">
        <v>12</v>
      </c>
      <c r="D541" s="54" t="s">
        <v>27</v>
      </c>
      <c r="E541" s="54" t="s">
        <v>80</v>
      </c>
      <c r="F541" s="69" t="s">
        <v>1824</v>
      </c>
      <c r="G541" s="70">
        <v>1998</v>
      </c>
      <c r="H541" s="73" t="s">
        <v>1825</v>
      </c>
      <c r="I541" s="70" t="s">
        <v>1445</v>
      </c>
      <c r="J541" s="69" t="s">
        <v>1822</v>
      </c>
      <c r="K541" s="69" t="s">
        <v>1823</v>
      </c>
      <c r="L541" s="67" t="s">
        <v>367</v>
      </c>
      <c r="M541" s="69"/>
      <c r="O541" s="7" t="str">
        <f>+VLOOKUP(C541,DIRECTORIO!$A$4:$B$1001,2,0)</f>
        <v>SE</v>
      </c>
      <c r="P541" s="7">
        <f>+VLOOKUP(D541,DIRECTORIO!$D$4:$E$1001,2,0)</f>
        <v>4</v>
      </c>
      <c r="Q541" s="7" t="str">
        <f>+VLOOKUP(E541,DIRECTORIO!$F$4:$G$1001,2,0)</f>
        <v>U</v>
      </c>
      <c r="R541" s="7" t="str">
        <f t="shared" si="26"/>
        <v>539-SE-4-U</v>
      </c>
    </row>
    <row r="542" spans="1:18" ht="26.25" customHeight="1">
      <c r="A542" s="53">
        <f t="shared" si="25"/>
        <v>540</v>
      </c>
      <c r="B542" s="58" t="str">
        <f t="shared" si="24"/>
        <v>540-SE-4-U</v>
      </c>
      <c r="C542" s="54" t="s">
        <v>12</v>
      </c>
      <c r="D542" s="54" t="s">
        <v>27</v>
      </c>
      <c r="E542" s="54" t="s">
        <v>80</v>
      </c>
      <c r="F542" s="69" t="s">
        <v>1826</v>
      </c>
      <c r="G542" s="70">
        <v>1998</v>
      </c>
      <c r="H542" s="73" t="s">
        <v>1827</v>
      </c>
      <c r="I542" s="70" t="s">
        <v>1445</v>
      </c>
      <c r="J542" s="69" t="s">
        <v>1822</v>
      </c>
      <c r="K542" s="69" t="s">
        <v>1823</v>
      </c>
      <c r="L542" s="67" t="s">
        <v>367</v>
      </c>
      <c r="M542" s="69"/>
      <c r="O542" s="7" t="str">
        <f>+VLOOKUP(C542,DIRECTORIO!$A$4:$B$1001,2,0)</f>
        <v>SE</v>
      </c>
      <c r="P542" s="7">
        <f>+VLOOKUP(D542,DIRECTORIO!$D$4:$E$1001,2,0)</f>
        <v>4</v>
      </c>
      <c r="Q542" s="7" t="str">
        <f>+VLOOKUP(E542,DIRECTORIO!$F$4:$G$1001,2,0)</f>
        <v>U</v>
      </c>
      <c r="R542" s="7" t="str">
        <f t="shared" si="26"/>
        <v>540-SE-4-U</v>
      </c>
    </row>
    <row r="543" spans="1:18" ht="26.25" customHeight="1">
      <c r="A543" s="53">
        <f t="shared" si="25"/>
        <v>541</v>
      </c>
      <c r="B543" s="58" t="str">
        <f t="shared" si="24"/>
        <v>541-SE-4-U</v>
      </c>
      <c r="C543" s="54" t="s">
        <v>12</v>
      </c>
      <c r="D543" s="54" t="s">
        <v>27</v>
      </c>
      <c r="E543" s="54" t="s">
        <v>80</v>
      </c>
      <c r="F543" s="69" t="s">
        <v>1828</v>
      </c>
      <c r="G543" s="70">
        <v>1998</v>
      </c>
      <c r="H543" s="73" t="s">
        <v>1829</v>
      </c>
      <c r="I543" s="70" t="s">
        <v>1445</v>
      </c>
      <c r="J543" s="69" t="s">
        <v>1822</v>
      </c>
      <c r="K543" s="69" t="s">
        <v>1823</v>
      </c>
      <c r="L543" s="67" t="s">
        <v>367</v>
      </c>
      <c r="M543" s="69"/>
      <c r="O543" s="7" t="str">
        <f>+VLOOKUP(C543,DIRECTORIO!$A$4:$B$1001,2,0)</f>
        <v>SE</v>
      </c>
      <c r="P543" s="7">
        <f>+VLOOKUP(D543,DIRECTORIO!$D$4:$E$1001,2,0)</f>
        <v>4</v>
      </c>
      <c r="Q543" s="7" t="str">
        <f>+VLOOKUP(E543,DIRECTORIO!$F$4:$G$1001,2,0)</f>
        <v>U</v>
      </c>
      <c r="R543" s="7" t="str">
        <f t="shared" si="26"/>
        <v>541-SE-4-U</v>
      </c>
    </row>
    <row r="544" spans="1:18" ht="26.25" customHeight="1">
      <c r="A544" s="53">
        <f t="shared" si="25"/>
        <v>542</v>
      </c>
      <c r="B544" s="58" t="str">
        <f t="shared" si="24"/>
        <v>542-SE-4-U</v>
      </c>
      <c r="C544" s="54" t="s">
        <v>12</v>
      </c>
      <c r="D544" s="54" t="s">
        <v>27</v>
      </c>
      <c r="E544" s="54" t="s">
        <v>80</v>
      </c>
      <c r="F544" s="69" t="s">
        <v>1830</v>
      </c>
      <c r="G544" s="70">
        <v>1998</v>
      </c>
      <c r="H544" s="73" t="s">
        <v>1831</v>
      </c>
      <c r="I544" s="70" t="s">
        <v>1445</v>
      </c>
      <c r="J544" s="69" t="s">
        <v>1822</v>
      </c>
      <c r="K544" s="69" t="s">
        <v>1823</v>
      </c>
      <c r="L544" s="67" t="s">
        <v>367</v>
      </c>
      <c r="M544" s="69"/>
      <c r="O544" s="7" t="str">
        <f>+VLOOKUP(C544,DIRECTORIO!$A$4:$B$1001,2,0)</f>
        <v>SE</v>
      </c>
      <c r="P544" s="7">
        <f>+VLOOKUP(D544,DIRECTORIO!$D$4:$E$1001,2,0)</f>
        <v>4</v>
      </c>
      <c r="Q544" s="7" t="str">
        <f>+VLOOKUP(E544,DIRECTORIO!$F$4:$G$1001,2,0)</f>
        <v>U</v>
      </c>
      <c r="R544" s="7" t="str">
        <f t="shared" si="26"/>
        <v>542-SE-4-U</v>
      </c>
    </row>
    <row r="545" spans="1:18" ht="26.25" customHeight="1">
      <c r="A545" s="53">
        <f t="shared" si="25"/>
        <v>543</v>
      </c>
      <c r="B545" s="58" t="str">
        <f t="shared" si="24"/>
        <v>543-SE-4-U</v>
      </c>
      <c r="C545" s="54" t="s">
        <v>12</v>
      </c>
      <c r="D545" s="54" t="s">
        <v>27</v>
      </c>
      <c r="E545" s="54" t="s">
        <v>80</v>
      </c>
      <c r="F545" s="69" t="s">
        <v>1832</v>
      </c>
      <c r="G545" s="70">
        <v>1998</v>
      </c>
      <c r="H545" s="73" t="s">
        <v>1833</v>
      </c>
      <c r="I545" s="70" t="s">
        <v>1445</v>
      </c>
      <c r="J545" s="69" t="s">
        <v>1822</v>
      </c>
      <c r="K545" s="69" t="s">
        <v>1823</v>
      </c>
      <c r="L545" s="67" t="s">
        <v>367</v>
      </c>
      <c r="M545" s="69"/>
      <c r="O545" s="7" t="str">
        <f>+VLOOKUP(C545,DIRECTORIO!$A$4:$B$1001,2,0)</f>
        <v>SE</v>
      </c>
      <c r="P545" s="7">
        <f>+VLOOKUP(D545,DIRECTORIO!$D$4:$E$1001,2,0)</f>
        <v>4</v>
      </c>
      <c r="Q545" s="7" t="str">
        <f>+VLOOKUP(E545,DIRECTORIO!$F$4:$G$1001,2,0)</f>
        <v>U</v>
      </c>
      <c r="R545" s="7" t="str">
        <f t="shared" si="26"/>
        <v>543-SE-4-U</v>
      </c>
    </row>
    <row r="546" spans="1:18" ht="26.25" customHeight="1">
      <c r="A546" s="53">
        <f t="shared" si="25"/>
        <v>544</v>
      </c>
      <c r="B546" s="58" t="str">
        <f t="shared" si="24"/>
        <v>544-SE-4-U</v>
      </c>
      <c r="C546" s="54" t="s">
        <v>12</v>
      </c>
      <c r="D546" s="54" t="s">
        <v>27</v>
      </c>
      <c r="E546" s="54" t="s">
        <v>80</v>
      </c>
      <c r="F546" s="69" t="s">
        <v>1834</v>
      </c>
      <c r="G546" s="70">
        <v>1998</v>
      </c>
      <c r="H546" s="73" t="s">
        <v>1835</v>
      </c>
      <c r="I546" s="70" t="s">
        <v>1445</v>
      </c>
      <c r="J546" s="69" t="s">
        <v>1822</v>
      </c>
      <c r="K546" s="69" t="s">
        <v>1823</v>
      </c>
      <c r="L546" s="67" t="s">
        <v>367</v>
      </c>
      <c r="M546" s="69"/>
      <c r="O546" s="7" t="str">
        <f>+VLOOKUP(C546,DIRECTORIO!$A$4:$B$1001,2,0)</f>
        <v>SE</v>
      </c>
      <c r="P546" s="7">
        <f>+VLOOKUP(D546,DIRECTORIO!$D$4:$E$1001,2,0)</f>
        <v>4</v>
      </c>
      <c r="Q546" s="7" t="str">
        <f>+VLOOKUP(E546,DIRECTORIO!$F$4:$G$1001,2,0)</f>
        <v>U</v>
      </c>
      <c r="R546" s="7" t="str">
        <f t="shared" si="26"/>
        <v>544-SE-4-U</v>
      </c>
    </row>
    <row r="547" spans="1:18" ht="26.25" customHeight="1">
      <c r="A547" s="53">
        <f t="shared" si="25"/>
        <v>545</v>
      </c>
      <c r="B547" s="58" t="str">
        <f t="shared" si="24"/>
        <v>545-SE-4-U</v>
      </c>
      <c r="C547" s="54" t="s">
        <v>12</v>
      </c>
      <c r="D547" s="54" t="s">
        <v>27</v>
      </c>
      <c r="E547" s="54" t="s">
        <v>80</v>
      </c>
      <c r="F547" s="69" t="s">
        <v>1836</v>
      </c>
      <c r="G547" s="70">
        <v>1998</v>
      </c>
      <c r="H547" s="73" t="s">
        <v>1837</v>
      </c>
      <c r="I547" s="70" t="s">
        <v>1445</v>
      </c>
      <c r="J547" s="69" t="s">
        <v>1822</v>
      </c>
      <c r="K547" s="69" t="s">
        <v>1823</v>
      </c>
      <c r="L547" s="67" t="s">
        <v>367</v>
      </c>
      <c r="M547" s="69"/>
      <c r="O547" s="7" t="str">
        <f>+VLOOKUP(C547,DIRECTORIO!$A$4:$B$1001,2,0)</f>
        <v>SE</v>
      </c>
      <c r="P547" s="7">
        <f>+VLOOKUP(D547,DIRECTORIO!$D$4:$E$1001,2,0)</f>
        <v>4</v>
      </c>
      <c r="Q547" s="7" t="str">
        <f>+VLOOKUP(E547,DIRECTORIO!$F$4:$G$1001,2,0)</f>
        <v>U</v>
      </c>
      <c r="R547" s="7" t="str">
        <f t="shared" si="26"/>
        <v>545-SE-4-U</v>
      </c>
    </row>
    <row r="548" spans="1:18" ht="26.25" customHeight="1">
      <c r="A548" s="53">
        <f t="shared" si="25"/>
        <v>546</v>
      </c>
      <c r="B548" s="58" t="str">
        <f t="shared" si="24"/>
        <v>546-SE-4-U</v>
      </c>
      <c r="C548" s="54" t="s">
        <v>12</v>
      </c>
      <c r="D548" s="54" t="s">
        <v>27</v>
      </c>
      <c r="E548" s="54" t="s">
        <v>80</v>
      </c>
      <c r="F548" s="69" t="s">
        <v>1838</v>
      </c>
      <c r="G548" s="70">
        <v>1998</v>
      </c>
      <c r="H548" s="73" t="s">
        <v>1839</v>
      </c>
      <c r="I548" s="70" t="s">
        <v>1445</v>
      </c>
      <c r="J548" s="69" t="s">
        <v>1822</v>
      </c>
      <c r="K548" s="69" t="s">
        <v>1823</v>
      </c>
      <c r="L548" s="67" t="s">
        <v>367</v>
      </c>
      <c r="M548" s="69"/>
      <c r="O548" s="7" t="str">
        <f>+VLOOKUP(C548,DIRECTORIO!$A$4:$B$1001,2,0)</f>
        <v>SE</v>
      </c>
      <c r="P548" s="7">
        <f>+VLOOKUP(D548,DIRECTORIO!$D$4:$E$1001,2,0)</f>
        <v>4</v>
      </c>
      <c r="Q548" s="7" t="str">
        <f>+VLOOKUP(E548,DIRECTORIO!$F$4:$G$1001,2,0)</f>
        <v>U</v>
      </c>
      <c r="R548" s="7" t="str">
        <f t="shared" si="26"/>
        <v>546-SE-4-U</v>
      </c>
    </row>
    <row r="549" spans="1:18" ht="26.25" customHeight="1">
      <c r="A549" s="53">
        <f t="shared" si="25"/>
        <v>547</v>
      </c>
      <c r="B549" s="58" t="str">
        <f t="shared" si="24"/>
        <v>547-SE-3-R</v>
      </c>
      <c r="C549" s="54" t="s">
        <v>12</v>
      </c>
      <c r="D549" s="54" t="s">
        <v>21</v>
      </c>
      <c r="E549" s="54" t="s">
        <v>74</v>
      </c>
      <c r="F549" s="69" t="s">
        <v>1468</v>
      </c>
      <c r="G549" s="70">
        <v>1990</v>
      </c>
      <c r="H549" s="71" t="s">
        <v>1840</v>
      </c>
      <c r="I549" s="70" t="s">
        <v>122</v>
      </c>
      <c r="J549" s="69" t="s">
        <v>1470</v>
      </c>
      <c r="K549" s="69" t="s">
        <v>1471</v>
      </c>
      <c r="L549" s="67" t="s">
        <v>367</v>
      </c>
      <c r="M549" s="69"/>
      <c r="O549" s="7" t="str">
        <f>+VLOOKUP(C549,DIRECTORIO!$A$4:$B$1001,2,0)</f>
        <v>SE</v>
      </c>
      <c r="P549" s="7">
        <f>+VLOOKUP(D549,DIRECTORIO!$D$4:$E$1001,2,0)</f>
        <v>3</v>
      </c>
      <c r="Q549" s="7" t="str">
        <f>+VLOOKUP(E549,DIRECTORIO!$F$4:$G$1001,2,0)</f>
        <v>R</v>
      </c>
      <c r="R549" s="7" t="str">
        <f t="shared" si="26"/>
        <v>547-SE-3-R</v>
      </c>
    </row>
    <row r="550" spans="1:18" ht="26.25" customHeight="1">
      <c r="A550" s="53">
        <f t="shared" si="25"/>
        <v>548</v>
      </c>
      <c r="B550" s="58" t="str">
        <f t="shared" si="24"/>
        <v>548-SE-3-R</v>
      </c>
      <c r="C550" s="54" t="s">
        <v>12</v>
      </c>
      <c r="D550" s="54" t="s">
        <v>21</v>
      </c>
      <c r="E550" s="54" t="s">
        <v>74</v>
      </c>
      <c r="F550" s="69" t="s">
        <v>1468</v>
      </c>
      <c r="G550" s="70">
        <v>1990</v>
      </c>
      <c r="H550" s="71" t="s">
        <v>1841</v>
      </c>
      <c r="I550" s="70" t="s">
        <v>122</v>
      </c>
      <c r="J550" s="69" t="s">
        <v>1470</v>
      </c>
      <c r="K550" s="69" t="s">
        <v>1471</v>
      </c>
      <c r="L550" s="67" t="s">
        <v>367</v>
      </c>
      <c r="M550" s="69"/>
      <c r="O550" s="7" t="str">
        <f>+VLOOKUP(C550,DIRECTORIO!$A$4:$B$1001,2,0)</f>
        <v>SE</v>
      </c>
      <c r="P550" s="7">
        <f>+VLOOKUP(D550,DIRECTORIO!$D$4:$E$1001,2,0)</f>
        <v>3</v>
      </c>
      <c r="Q550" s="7" t="str">
        <f>+VLOOKUP(E550,DIRECTORIO!$F$4:$G$1001,2,0)</f>
        <v>R</v>
      </c>
      <c r="R550" s="7" t="str">
        <f t="shared" si="26"/>
        <v>548-SE-3-R</v>
      </c>
    </row>
    <row r="551" spans="1:18" ht="26.25" customHeight="1">
      <c r="A551" s="53">
        <f t="shared" si="25"/>
        <v>549</v>
      </c>
      <c r="B551" s="58" t="str">
        <f t="shared" si="24"/>
        <v>549-SE-3-R</v>
      </c>
      <c r="C551" s="54" t="s">
        <v>12</v>
      </c>
      <c r="D551" s="54" t="s">
        <v>21</v>
      </c>
      <c r="E551" s="54" t="s">
        <v>74</v>
      </c>
      <c r="F551" s="69" t="s">
        <v>1468</v>
      </c>
      <c r="G551" s="70">
        <v>1990</v>
      </c>
      <c r="H551" s="71" t="s">
        <v>1842</v>
      </c>
      <c r="I551" s="70" t="s">
        <v>122</v>
      </c>
      <c r="J551" s="69" t="s">
        <v>1470</v>
      </c>
      <c r="K551" s="69" t="s">
        <v>1471</v>
      </c>
      <c r="L551" s="67" t="s">
        <v>367</v>
      </c>
      <c r="M551" s="69"/>
      <c r="O551" s="7" t="str">
        <f>+VLOOKUP(C551,DIRECTORIO!$A$4:$B$1001,2,0)</f>
        <v>SE</v>
      </c>
      <c r="P551" s="7">
        <f>+VLOOKUP(D551,DIRECTORIO!$D$4:$E$1001,2,0)</f>
        <v>3</v>
      </c>
      <c r="Q551" s="7" t="str">
        <f>+VLOOKUP(E551,DIRECTORIO!$F$4:$G$1001,2,0)</f>
        <v>R</v>
      </c>
      <c r="R551" s="7" t="str">
        <f t="shared" si="26"/>
        <v>549-SE-3-R</v>
      </c>
    </row>
    <row r="552" spans="1:18" ht="26.25" customHeight="1">
      <c r="A552" s="53">
        <f t="shared" si="25"/>
        <v>550</v>
      </c>
      <c r="B552" s="58" t="str">
        <f t="shared" si="24"/>
        <v>550-SE-3-R</v>
      </c>
      <c r="C552" s="54" t="s">
        <v>12</v>
      </c>
      <c r="D552" s="54" t="s">
        <v>21</v>
      </c>
      <c r="E552" s="54" t="s">
        <v>74</v>
      </c>
      <c r="F552" s="69" t="s">
        <v>1468</v>
      </c>
      <c r="G552" s="70">
        <v>1990</v>
      </c>
      <c r="H552" s="71" t="s">
        <v>1843</v>
      </c>
      <c r="I552" s="70" t="s">
        <v>122</v>
      </c>
      <c r="J552" s="69" t="s">
        <v>1470</v>
      </c>
      <c r="K552" s="69" t="s">
        <v>1471</v>
      </c>
      <c r="L552" s="67" t="s">
        <v>367</v>
      </c>
      <c r="M552" s="69"/>
      <c r="O552" s="7" t="str">
        <f>+VLOOKUP(C552,DIRECTORIO!$A$4:$B$1001,2,0)</f>
        <v>SE</v>
      </c>
      <c r="P552" s="7">
        <f>+VLOOKUP(D552,DIRECTORIO!$D$4:$E$1001,2,0)</f>
        <v>3</v>
      </c>
      <c r="Q552" s="7" t="str">
        <f>+VLOOKUP(E552,DIRECTORIO!$F$4:$G$1001,2,0)</f>
        <v>R</v>
      </c>
      <c r="R552" s="7" t="str">
        <f t="shared" si="26"/>
        <v>550-SE-3-R</v>
      </c>
    </row>
    <row r="553" spans="1:18" ht="26.25" customHeight="1">
      <c r="A553" s="53">
        <f t="shared" si="25"/>
        <v>551</v>
      </c>
      <c r="B553" s="58" t="str">
        <f t="shared" si="24"/>
        <v>551-SE-3-R</v>
      </c>
      <c r="C553" s="74" t="s">
        <v>12</v>
      </c>
      <c r="D553" s="54" t="s">
        <v>21</v>
      </c>
      <c r="E553" s="54" t="s">
        <v>74</v>
      </c>
      <c r="F553" s="69" t="s">
        <v>1844</v>
      </c>
      <c r="G553" s="70">
        <v>2008</v>
      </c>
      <c r="H553" s="71" t="s">
        <v>1845</v>
      </c>
      <c r="I553" s="70" t="s">
        <v>122</v>
      </c>
      <c r="J553" s="69" t="s">
        <v>1846</v>
      </c>
      <c r="K553" s="69" t="s">
        <v>1847</v>
      </c>
      <c r="L553" s="67" t="s">
        <v>367</v>
      </c>
      <c r="M553" s="69"/>
      <c r="O553" s="7" t="str">
        <f>+VLOOKUP(C553,DIRECTORIO!$A$4:$B$1001,2,0)</f>
        <v>SE</v>
      </c>
      <c r="P553" s="7">
        <f>+VLOOKUP(D553,DIRECTORIO!$D$4:$E$1001,2,0)</f>
        <v>3</v>
      </c>
      <c r="Q553" s="7" t="str">
        <f>+VLOOKUP(E553,DIRECTORIO!$F$4:$G$1001,2,0)</f>
        <v>R</v>
      </c>
      <c r="R553" s="7" t="str">
        <f t="shared" si="26"/>
        <v>551-SE-3-R</v>
      </c>
    </row>
    <row r="554" spans="1:18" ht="26.25" customHeight="1">
      <c r="A554" s="53">
        <f t="shared" si="25"/>
        <v>552</v>
      </c>
      <c r="B554" s="58" t="str">
        <f t="shared" si="24"/>
        <v>552-MV-9-U</v>
      </c>
      <c r="C554" s="54" t="s">
        <v>36</v>
      </c>
      <c r="D554" s="54" t="s">
        <v>51</v>
      </c>
      <c r="E554" s="54" t="s">
        <v>80</v>
      </c>
      <c r="F554" s="69" t="s">
        <v>1848</v>
      </c>
      <c r="G554" s="70">
        <v>1993</v>
      </c>
      <c r="H554" s="71" t="s">
        <v>1849</v>
      </c>
      <c r="I554" s="70" t="s">
        <v>122</v>
      </c>
      <c r="J554" s="69" t="s">
        <v>1848</v>
      </c>
      <c r="K554" s="69" t="s">
        <v>1686</v>
      </c>
      <c r="L554" s="67" t="s">
        <v>367</v>
      </c>
      <c r="M554" s="69"/>
      <c r="O554" s="7" t="str">
        <f>+VLOOKUP(C554,DIRECTORIO!$A$4:$B$1001,2,0)</f>
        <v>MV</v>
      </c>
      <c r="P554" s="7">
        <f>+VLOOKUP(D554,DIRECTORIO!$D$4:$E$1001,2,0)</f>
        <v>9</v>
      </c>
      <c r="Q554" s="7" t="str">
        <f>+VLOOKUP(E554,DIRECTORIO!$F$4:$G$1001,2,0)</f>
        <v>U</v>
      </c>
      <c r="R554" s="7" t="str">
        <f t="shared" si="26"/>
        <v>552-MV-9-U</v>
      </c>
    </row>
    <row r="555" spans="1:18" ht="26.25" customHeight="1">
      <c r="A555" s="53">
        <f t="shared" si="25"/>
        <v>553</v>
      </c>
      <c r="B555" s="58" t="str">
        <f t="shared" si="24"/>
        <v>553-MV-9-U</v>
      </c>
      <c r="C555" s="54" t="s">
        <v>36</v>
      </c>
      <c r="D555" s="54" t="s">
        <v>51</v>
      </c>
      <c r="E555" s="54" t="s">
        <v>80</v>
      </c>
      <c r="F555" s="69" t="s">
        <v>1848</v>
      </c>
      <c r="G555" s="70">
        <v>1993</v>
      </c>
      <c r="H555" s="71" t="s">
        <v>1850</v>
      </c>
      <c r="I555" s="70" t="s">
        <v>122</v>
      </c>
      <c r="J555" s="69" t="s">
        <v>1848</v>
      </c>
      <c r="K555" s="69" t="s">
        <v>1686</v>
      </c>
      <c r="L555" s="67" t="s">
        <v>367</v>
      </c>
      <c r="M555" s="69"/>
      <c r="O555" s="7" t="str">
        <f>+VLOOKUP(C555,DIRECTORIO!$A$4:$B$1001,2,0)</f>
        <v>MV</v>
      </c>
      <c r="P555" s="7">
        <f>+VLOOKUP(D555,DIRECTORIO!$D$4:$E$1001,2,0)</f>
        <v>9</v>
      </c>
      <c r="Q555" s="7" t="str">
        <f>+VLOOKUP(E555,DIRECTORIO!$F$4:$G$1001,2,0)</f>
        <v>U</v>
      </c>
      <c r="R555" s="7" t="str">
        <f t="shared" si="26"/>
        <v>553-MV-9-U</v>
      </c>
    </row>
    <row r="556" spans="1:18" ht="26.25" customHeight="1">
      <c r="A556" s="53">
        <f t="shared" si="25"/>
        <v>554</v>
      </c>
      <c r="B556" s="58" t="str">
        <f t="shared" si="24"/>
        <v>554-MV-4-U</v>
      </c>
      <c r="C556" s="54" t="s">
        <v>36</v>
      </c>
      <c r="D556" s="54" t="s">
        <v>27</v>
      </c>
      <c r="E556" s="54" t="s">
        <v>80</v>
      </c>
      <c r="F556" s="69" t="s">
        <v>1683</v>
      </c>
      <c r="G556" s="70">
        <v>1990</v>
      </c>
      <c r="H556" s="71" t="s">
        <v>1851</v>
      </c>
      <c r="I556" s="70"/>
      <c r="J556" s="69" t="s">
        <v>1683</v>
      </c>
      <c r="K556" s="69" t="s">
        <v>1686</v>
      </c>
      <c r="L556" s="67" t="s">
        <v>367</v>
      </c>
      <c r="M556" s="69"/>
      <c r="O556" s="7" t="str">
        <f>+VLOOKUP(C556,DIRECTORIO!$A$4:$B$1001,2,0)</f>
        <v>MV</v>
      </c>
      <c r="P556" s="7">
        <f>+VLOOKUP(D556,DIRECTORIO!$D$4:$E$1001,2,0)</f>
        <v>4</v>
      </c>
      <c r="Q556" s="7" t="str">
        <f>+VLOOKUP(E556,DIRECTORIO!$F$4:$G$1001,2,0)</f>
        <v>U</v>
      </c>
      <c r="R556" s="7" t="str">
        <f t="shared" si="26"/>
        <v>554-MV-4-U</v>
      </c>
    </row>
    <row r="557" spans="1:18" s="96" customFormat="1" ht="26.25" customHeight="1">
      <c r="A557" s="91">
        <f t="shared" si="25"/>
        <v>555</v>
      </c>
      <c r="B557" s="93" t="str">
        <f t="shared" si="24"/>
        <v>555-MU-14-P</v>
      </c>
      <c r="C557" s="90" t="s">
        <v>30</v>
      </c>
      <c r="D557" s="90" t="s">
        <v>28</v>
      </c>
      <c r="E557" s="90" t="s">
        <v>70</v>
      </c>
      <c r="F557" s="99" t="s">
        <v>1852</v>
      </c>
      <c r="G557" s="100">
        <v>2001</v>
      </c>
      <c r="H557" s="101" t="s">
        <v>1853</v>
      </c>
      <c r="I557" s="100" t="s">
        <v>338</v>
      </c>
      <c r="J557" s="99" t="s">
        <v>1854</v>
      </c>
      <c r="K557" s="99" t="s">
        <v>1855</v>
      </c>
      <c r="L557" s="102" t="s">
        <v>367</v>
      </c>
      <c r="M557" s="99"/>
      <c r="O557" s="96" t="str">
        <f>+VLOOKUP(C557,DIRECTORIO!$A$4:$B$1001,2,0)</f>
        <v>MU</v>
      </c>
      <c r="P557" s="96">
        <f>+VLOOKUP(D557,DIRECTORIO!$D$4:$E$1001,2,0)</f>
        <v>14</v>
      </c>
      <c r="Q557" s="96" t="str">
        <f>+VLOOKUP(E557,DIRECTORIO!$F$4:$G$1001,2,0)</f>
        <v>P</v>
      </c>
      <c r="R557" s="96" t="str">
        <f t="shared" si="26"/>
        <v>555-MU-14-P</v>
      </c>
    </row>
    <row r="558" spans="1:18" s="96" customFormat="1" ht="26.25" customHeight="1">
      <c r="A558" s="91">
        <f t="shared" si="25"/>
        <v>556</v>
      </c>
      <c r="B558" s="93" t="str">
        <f t="shared" si="24"/>
        <v>556-MU-14-P</v>
      </c>
      <c r="C558" s="90" t="s">
        <v>30</v>
      </c>
      <c r="D558" s="90" t="s">
        <v>28</v>
      </c>
      <c r="E558" s="90" t="s">
        <v>70</v>
      </c>
      <c r="F558" s="99" t="s">
        <v>1852</v>
      </c>
      <c r="G558" s="100">
        <v>2001</v>
      </c>
      <c r="H558" s="101" t="s">
        <v>1856</v>
      </c>
      <c r="I558" s="100" t="s">
        <v>338</v>
      </c>
      <c r="J558" s="99" t="s">
        <v>1854</v>
      </c>
      <c r="K558" s="99" t="s">
        <v>1855</v>
      </c>
      <c r="L558" s="102" t="s">
        <v>367</v>
      </c>
      <c r="M558" s="99"/>
      <c r="O558" s="96" t="str">
        <f>+VLOOKUP(C558,DIRECTORIO!$A$4:$B$1001,2,0)</f>
        <v>MU</v>
      </c>
      <c r="P558" s="96">
        <f>+VLOOKUP(D558,DIRECTORIO!$D$4:$E$1001,2,0)</f>
        <v>14</v>
      </c>
      <c r="Q558" s="96" t="str">
        <f>+VLOOKUP(E558,DIRECTORIO!$F$4:$G$1001,2,0)</f>
        <v>P</v>
      </c>
      <c r="R558" s="96" t="str">
        <f t="shared" si="26"/>
        <v>556-MU-14-P</v>
      </c>
    </row>
    <row r="559" spans="1:18" s="96" customFormat="1" ht="26.25" customHeight="1">
      <c r="A559" s="91">
        <f t="shared" si="25"/>
        <v>557</v>
      </c>
      <c r="B559" s="93" t="str">
        <f t="shared" si="24"/>
        <v>557-MU-14-P</v>
      </c>
      <c r="C559" s="90" t="s">
        <v>30</v>
      </c>
      <c r="D559" s="90" t="s">
        <v>28</v>
      </c>
      <c r="E559" s="90" t="s">
        <v>70</v>
      </c>
      <c r="F559" s="99" t="s">
        <v>1852</v>
      </c>
      <c r="G559" s="100">
        <v>2001</v>
      </c>
      <c r="H559" s="101" t="s">
        <v>1857</v>
      </c>
      <c r="I559" s="100" t="s">
        <v>338</v>
      </c>
      <c r="J559" s="99" t="s">
        <v>1854</v>
      </c>
      <c r="K559" s="99" t="s">
        <v>1855</v>
      </c>
      <c r="L559" s="102" t="s">
        <v>367</v>
      </c>
      <c r="M559" s="99"/>
      <c r="O559" s="96" t="str">
        <f>+VLOOKUP(C559,DIRECTORIO!$A$4:$B$1001,2,0)</f>
        <v>MU</v>
      </c>
      <c r="P559" s="96">
        <f>+VLOOKUP(D559,DIRECTORIO!$D$4:$E$1001,2,0)</f>
        <v>14</v>
      </c>
      <c r="Q559" s="96" t="str">
        <f>+VLOOKUP(E559,DIRECTORIO!$F$4:$G$1001,2,0)</f>
        <v>P</v>
      </c>
      <c r="R559" s="96" t="str">
        <f t="shared" si="26"/>
        <v>557-MU-14-P</v>
      </c>
    </row>
    <row r="560" spans="1:18" s="96" customFormat="1" ht="26.25" customHeight="1">
      <c r="A560" s="91">
        <f t="shared" si="25"/>
        <v>558</v>
      </c>
      <c r="B560" s="93" t="str">
        <f t="shared" si="24"/>
        <v>558-MU-14-P</v>
      </c>
      <c r="C560" s="90" t="s">
        <v>30</v>
      </c>
      <c r="D560" s="90" t="s">
        <v>28</v>
      </c>
      <c r="E560" s="90" t="s">
        <v>70</v>
      </c>
      <c r="F560" s="99" t="s">
        <v>1852</v>
      </c>
      <c r="G560" s="100">
        <v>2001</v>
      </c>
      <c r="H560" s="101" t="s">
        <v>1858</v>
      </c>
      <c r="I560" s="100" t="s">
        <v>338</v>
      </c>
      <c r="J560" s="99" t="s">
        <v>1854</v>
      </c>
      <c r="K560" s="99" t="s">
        <v>1855</v>
      </c>
      <c r="L560" s="102" t="s">
        <v>367</v>
      </c>
      <c r="M560" s="99"/>
      <c r="O560" s="96" t="str">
        <f>+VLOOKUP(C560,DIRECTORIO!$A$4:$B$1001,2,0)</f>
        <v>MU</v>
      </c>
      <c r="P560" s="96">
        <f>+VLOOKUP(D560,DIRECTORIO!$D$4:$E$1001,2,0)</f>
        <v>14</v>
      </c>
      <c r="Q560" s="96" t="str">
        <f>+VLOOKUP(E560,DIRECTORIO!$F$4:$G$1001,2,0)</f>
        <v>P</v>
      </c>
      <c r="R560" s="96" t="str">
        <f t="shared" si="26"/>
        <v>558-MU-14-P</v>
      </c>
    </row>
    <row r="561" spans="1:18" s="96" customFormat="1" ht="26.25" customHeight="1">
      <c r="A561" s="91">
        <f t="shared" si="25"/>
        <v>559</v>
      </c>
      <c r="B561" s="93" t="str">
        <f t="shared" si="24"/>
        <v>559-MU-14-P</v>
      </c>
      <c r="C561" s="90" t="s">
        <v>30</v>
      </c>
      <c r="D561" s="90" t="s">
        <v>28</v>
      </c>
      <c r="E561" s="90" t="s">
        <v>70</v>
      </c>
      <c r="F561" s="99" t="s">
        <v>1852</v>
      </c>
      <c r="G561" s="100">
        <v>2001</v>
      </c>
      <c r="H561" s="101" t="s">
        <v>1859</v>
      </c>
      <c r="I561" s="100" t="s">
        <v>338</v>
      </c>
      <c r="J561" s="99" t="s">
        <v>1854</v>
      </c>
      <c r="K561" s="99" t="s">
        <v>1855</v>
      </c>
      <c r="L561" s="102" t="s">
        <v>367</v>
      </c>
      <c r="M561" s="99"/>
      <c r="O561" s="96" t="str">
        <f>+VLOOKUP(C561,DIRECTORIO!$A$4:$B$1001,2,0)</f>
        <v>MU</v>
      </c>
      <c r="P561" s="96">
        <f>+VLOOKUP(D561,DIRECTORIO!$D$4:$E$1001,2,0)</f>
        <v>14</v>
      </c>
      <c r="Q561" s="96" t="str">
        <f>+VLOOKUP(E561,DIRECTORIO!$F$4:$G$1001,2,0)</f>
        <v>P</v>
      </c>
      <c r="R561" s="96" t="str">
        <f t="shared" si="26"/>
        <v>559-MU-14-P</v>
      </c>
    </row>
    <row r="562" spans="1:18" s="96" customFormat="1" ht="26.25" customHeight="1">
      <c r="A562" s="91">
        <f t="shared" si="25"/>
        <v>560</v>
      </c>
      <c r="B562" s="93" t="str">
        <f t="shared" si="24"/>
        <v>560-MU-14-P</v>
      </c>
      <c r="C562" s="90" t="s">
        <v>30</v>
      </c>
      <c r="D562" s="90" t="s">
        <v>28</v>
      </c>
      <c r="E562" s="90" t="s">
        <v>70</v>
      </c>
      <c r="F562" s="99" t="s">
        <v>1852</v>
      </c>
      <c r="G562" s="100">
        <v>2001</v>
      </c>
      <c r="H562" s="101" t="s">
        <v>1860</v>
      </c>
      <c r="I562" s="100" t="s">
        <v>338</v>
      </c>
      <c r="J562" s="99" t="s">
        <v>1854</v>
      </c>
      <c r="K562" s="99" t="s">
        <v>1855</v>
      </c>
      <c r="L562" s="102" t="s">
        <v>367</v>
      </c>
      <c r="M562" s="99"/>
      <c r="O562" s="96" t="str">
        <f>+VLOOKUP(C562,DIRECTORIO!$A$4:$B$1001,2,0)</f>
        <v>MU</v>
      </c>
      <c r="P562" s="96">
        <f>+VLOOKUP(D562,DIRECTORIO!$D$4:$E$1001,2,0)</f>
        <v>14</v>
      </c>
      <c r="Q562" s="96" t="str">
        <f>+VLOOKUP(E562,DIRECTORIO!$F$4:$G$1001,2,0)</f>
        <v>P</v>
      </c>
      <c r="R562" s="96" t="str">
        <f t="shared" si="26"/>
        <v>560-MU-14-P</v>
      </c>
    </row>
    <row r="563" spans="1:18" s="96" customFormat="1" ht="26.25" customHeight="1">
      <c r="A563" s="91">
        <f t="shared" si="25"/>
        <v>561</v>
      </c>
      <c r="B563" s="93" t="str">
        <f t="shared" si="24"/>
        <v>561-MU-14-P</v>
      </c>
      <c r="C563" s="90" t="s">
        <v>30</v>
      </c>
      <c r="D563" s="90" t="s">
        <v>28</v>
      </c>
      <c r="E563" s="90" t="s">
        <v>70</v>
      </c>
      <c r="F563" s="99" t="s">
        <v>1852</v>
      </c>
      <c r="G563" s="100">
        <v>2001</v>
      </c>
      <c r="H563" s="101" t="s">
        <v>1861</v>
      </c>
      <c r="I563" s="100" t="s">
        <v>338</v>
      </c>
      <c r="J563" s="99" t="s">
        <v>1854</v>
      </c>
      <c r="K563" s="99" t="s">
        <v>1855</v>
      </c>
      <c r="L563" s="102" t="s">
        <v>367</v>
      </c>
      <c r="M563" s="99"/>
      <c r="O563" s="96" t="str">
        <f>+VLOOKUP(C563,DIRECTORIO!$A$4:$B$1001,2,0)</f>
        <v>MU</v>
      </c>
      <c r="P563" s="96">
        <f>+VLOOKUP(D563,DIRECTORIO!$D$4:$E$1001,2,0)</f>
        <v>14</v>
      </c>
      <c r="Q563" s="96" t="str">
        <f>+VLOOKUP(E563,DIRECTORIO!$F$4:$G$1001,2,0)</f>
        <v>P</v>
      </c>
      <c r="R563" s="96" t="str">
        <f t="shared" si="26"/>
        <v>561-MU-14-P</v>
      </c>
    </row>
    <row r="564" spans="1:18" s="96" customFormat="1" ht="26.25" customHeight="1">
      <c r="A564" s="91">
        <f t="shared" si="25"/>
        <v>562</v>
      </c>
      <c r="B564" s="93" t="str">
        <f t="shared" si="24"/>
        <v>562-MU-14-P</v>
      </c>
      <c r="C564" s="90" t="s">
        <v>30</v>
      </c>
      <c r="D564" s="90" t="s">
        <v>28</v>
      </c>
      <c r="E564" s="90" t="s">
        <v>70</v>
      </c>
      <c r="F564" s="99" t="s">
        <v>1852</v>
      </c>
      <c r="G564" s="100">
        <v>2001</v>
      </c>
      <c r="H564" s="101" t="s">
        <v>1862</v>
      </c>
      <c r="I564" s="100" t="s">
        <v>338</v>
      </c>
      <c r="J564" s="99" t="s">
        <v>1854</v>
      </c>
      <c r="K564" s="99" t="s">
        <v>1855</v>
      </c>
      <c r="L564" s="102" t="s">
        <v>367</v>
      </c>
      <c r="M564" s="99"/>
      <c r="O564" s="96" t="str">
        <f>+VLOOKUP(C564,DIRECTORIO!$A$4:$B$1001,2,0)</f>
        <v>MU</v>
      </c>
      <c r="P564" s="96">
        <f>+VLOOKUP(D564,DIRECTORIO!$D$4:$E$1001,2,0)</f>
        <v>14</v>
      </c>
      <c r="Q564" s="96" t="str">
        <f>+VLOOKUP(E564,DIRECTORIO!$F$4:$G$1001,2,0)</f>
        <v>P</v>
      </c>
      <c r="R564" s="96" t="str">
        <f t="shared" si="26"/>
        <v>562-MU-14-P</v>
      </c>
    </row>
    <row r="565" spans="1:18" ht="26.25" customHeight="1">
      <c r="A565" s="53">
        <f t="shared" si="25"/>
        <v>563</v>
      </c>
      <c r="B565" s="58" t="str">
        <f t="shared" si="24"/>
        <v>563-MU-14-P</v>
      </c>
      <c r="C565" s="54" t="s">
        <v>30</v>
      </c>
      <c r="D565" s="54" t="s">
        <v>28</v>
      </c>
      <c r="E565" s="54" t="s">
        <v>70</v>
      </c>
      <c r="F565" s="69" t="s">
        <v>1852</v>
      </c>
      <c r="G565" s="70">
        <v>2001</v>
      </c>
      <c r="H565" s="71" t="s">
        <v>1863</v>
      </c>
      <c r="I565" s="70" t="s">
        <v>338</v>
      </c>
      <c r="J565" s="69" t="s">
        <v>1854</v>
      </c>
      <c r="K565" s="69" t="s">
        <v>1855</v>
      </c>
      <c r="L565" s="67" t="s">
        <v>367</v>
      </c>
      <c r="M565" s="69"/>
      <c r="O565" s="7" t="str">
        <f>+VLOOKUP(C565,DIRECTORIO!$A$4:$B$1001,2,0)</f>
        <v>MU</v>
      </c>
      <c r="P565" s="7">
        <f>+VLOOKUP(D565,DIRECTORIO!$D$4:$E$1001,2,0)</f>
        <v>14</v>
      </c>
      <c r="Q565" s="7" t="str">
        <f>+VLOOKUP(E565,DIRECTORIO!$F$4:$G$1001,2,0)</f>
        <v>P</v>
      </c>
      <c r="R565" s="7" t="str">
        <f t="shared" si="26"/>
        <v>563-MU-14-P</v>
      </c>
    </row>
    <row r="566" spans="1:18" ht="26.25" customHeight="1">
      <c r="A566" s="53">
        <f t="shared" si="25"/>
        <v>564</v>
      </c>
      <c r="B566" s="58" t="str">
        <f t="shared" si="24"/>
        <v>564-MU-14-P</v>
      </c>
      <c r="C566" s="54" t="s">
        <v>30</v>
      </c>
      <c r="D566" s="54" t="s">
        <v>28</v>
      </c>
      <c r="E566" s="54" t="s">
        <v>70</v>
      </c>
      <c r="F566" s="69" t="s">
        <v>1852</v>
      </c>
      <c r="G566" s="70">
        <v>2001</v>
      </c>
      <c r="H566" s="71" t="s">
        <v>1864</v>
      </c>
      <c r="I566" s="70" t="s">
        <v>338</v>
      </c>
      <c r="J566" s="69" t="s">
        <v>1854</v>
      </c>
      <c r="K566" s="69" t="s">
        <v>1855</v>
      </c>
      <c r="L566" s="67" t="s">
        <v>367</v>
      </c>
      <c r="M566" s="69"/>
      <c r="O566" s="7" t="str">
        <f>+VLOOKUP(C566,DIRECTORIO!$A$4:$B$1001,2,0)</f>
        <v>MU</v>
      </c>
      <c r="P566" s="7">
        <f>+VLOOKUP(D566,DIRECTORIO!$D$4:$E$1001,2,0)</f>
        <v>14</v>
      </c>
      <c r="Q566" s="7" t="str">
        <f>+VLOOKUP(E566,DIRECTORIO!$F$4:$G$1001,2,0)</f>
        <v>P</v>
      </c>
      <c r="R566" s="7" t="str">
        <f t="shared" si="26"/>
        <v>564-MU-14-P</v>
      </c>
    </row>
    <row r="567" spans="1:18" ht="26.25" customHeight="1">
      <c r="A567" s="53">
        <f t="shared" si="25"/>
        <v>565</v>
      </c>
      <c r="B567" s="58" t="str">
        <f t="shared" si="24"/>
        <v>565-MO-3-E</v>
      </c>
      <c r="C567" s="54" t="s">
        <v>6</v>
      </c>
      <c r="D567" s="54" t="s">
        <v>21</v>
      </c>
      <c r="E567" s="54" t="s">
        <v>34</v>
      </c>
      <c r="F567" s="69" t="s">
        <v>1865</v>
      </c>
      <c r="G567" s="70">
        <v>2004</v>
      </c>
      <c r="H567" s="71" t="s">
        <v>1866</v>
      </c>
      <c r="I567" s="70" t="s">
        <v>148</v>
      </c>
      <c r="J567" s="69" t="s">
        <v>1867</v>
      </c>
      <c r="K567" s="69" t="s">
        <v>1868</v>
      </c>
      <c r="L567" s="67" t="s">
        <v>367</v>
      </c>
      <c r="M567" s="69"/>
      <c r="O567" s="7" t="str">
        <f>+VLOOKUP(C567,DIRECTORIO!$A$4:$B$1001,2,0)</f>
        <v>MO</v>
      </c>
      <c r="P567" s="7">
        <f>+VLOOKUP(D567,DIRECTORIO!$D$4:$E$1001,2,0)</f>
        <v>3</v>
      </c>
      <c r="Q567" s="7" t="str">
        <f>+VLOOKUP(E567,DIRECTORIO!$F$4:$G$1001,2,0)</f>
        <v>E</v>
      </c>
      <c r="R567" s="7" t="str">
        <f t="shared" si="26"/>
        <v>565-MO-3-E</v>
      </c>
    </row>
    <row r="568" spans="1:18" ht="26.25" customHeight="1">
      <c r="A568" s="53">
        <f t="shared" si="25"/>
        <v>566</v>
      </c>
      <c r="B568" s="58" t="str">
        <f t="shared" si="24"/>
        <v>566-MV-4-T</v>
      </c>
      <c r="C568" s="54" t="s">
        <v>36</v>
      </c>
      <c r="D568" s="54" t="s">
        <v>27</v>
      </c>
      <c r="E568" s="54" t="s">
        <v>78</v>
      </c>
      <c r="F568" s="69"/>
      <c r="G568" s="70">
        <v>2003</v>
      </c>
      <c r="H568" s="71" t="s">
        <v>1869</v>
      </c>
      <c r="I568" s="70" t="s">
        <v>1169</v>
      </c>
      <c r="J568" s="69" t="s">
        <v>1642</v>
      </c>
      <c r="K568" s="69" t="s">
        <v>1686</v>
      </c>
      <c r="L568" s="67" t="s">
        <v>367</v>
      </c>
      <c r="M568" s="69"/>
      <c r="O568" s="7" t="str">
        <f>+VLOOKUP(C568,DIRECTORIO!$A$4:$B$1001,2,0)</f>
        <v>MV</v>
      </c>
      <c r="P568" s="7">
        <f>+VLOOKUP(D568,DIRECTORIO!$D$4:$E$1001,2,0)</f>
        <v>4</v>
      </c>
      <c r="Q568" s="7" t="str">
        <f>+VLOOKUP(E568,DIRECTORIO!$F$4:$G$1001,2,0)</f>
        <v>T</v>
      </c>
      <c r="R568" s="7" t="str">
        <f t="shared" si="26"/>
        <v>566-MV-4-T</v>
      </c>
    </row>
    <row r="569" spans="1:18" ht="26.25" customHeight="1">
      <c r="A569" s="53">
        <f t="shared" si="25"/>
        <v>567</v>
      </c>
      <c r="B569" s="58" t="str">
        <f t="shared" si="24"/>
        <v>567-SE-4-T</v>
      </c>
      <c r="C569" s="54" t="s">
        <v>12</v>
      </c>
      <c r="D569" s="54" t="s">
        <v>27</v>
      </c>
      <c r="E569" s="54" t="s">
        <v>78</v>
      </c>
      <c r="F569" s="69"/>
      <c r="G569" s="70" t="s">
        <v>1680</v>
      </c>
      <c r="H569" s="71" t="s">
        <v>1682</v>
      </c>
      <c r="I569" s="70" t="s">
        <v>122</v>
      </c>
      <c r="J569" s="69" t="s">
        <v>1664</v>
      </c>
      <c r="K569" s="69"/>
      <c r="L569" s="67" t="s">
        <v>367</v>
      </c>
      <c r="M569" s="67"/>
      <c r="O569" s="7" t="str">
        <f>+VLOOKUP(C569,DIRECTORIO!$A$4:$B$1001,2,0)</f>
        <v>SE</v>
      </c>
      <c r="P569" s="7">
        <f>+VLOOKUP(D569,DIRECTORIO!$D$4:$E$1001,2,0)</f>
        <v>4</v>
      </c>
      <c r="Q569" s="7" t="str">
        <f>+VLOOKUP(E569,DIRECTORIO!$F$4:$G$1001,2,0)</f>
        <v>T</v>
      </c>
      <c r="R569" s="7" t="str">
        <f t="shared" si="26"/>
        <v>567-SE-4-T</v>
      </c>
    </row>
    <row r="570" spans="1:18" ht="26.25" customHeight="1">
      <c r="A570" s="53">
        <f t="shared" si="25"/>
        <v>568</v>
      </c>
      <c r="B570" s="58" t="str">
        <f t="shared" si="24"/>
        <v>568-SE-4-T</v>
      </c>
      <c r="C570" s="54" t="s">
        <v>12</v>
      </c>
      <c r="D570" s="54" t="s">
        <v>27</v>
      </c>
      <c r="E570" s="54" t="s">
        <v>78</v>
      </c>
      <c r="F570" s="69" t="s">
        <v>1870</v>
      </c>
      <c r="G570" s="70">
        <v>2007</v>
      </c>
      <c r="H570" s="71" t="s">
        <v>1871</v>
      </c>
      <c r="I570" s="70" t="s">
        <v>1686</v>
      </c>
      <c r="J570" s="69" t="s">
        <v>1872</v>
      </c>
      <c r="K570" s="69" t="s">
        <v>1873</v>
      </c>
      <c r="L570" s="67" t="s">
        <v>367</v>
      </c>
      <c r="M570" s="69"/>
      <c r="O570" s="7" t="str">
        <f>+VLOOKUP(C570,DIRECTORIO!$A$4:$B$1001,2,0)</f>
        <v>SE</v>
      </c>
      <c r="P570" s="7">
        <f>+VLOOKUP(D570,DIRECTORIO!$D$4:$E$1001,2,0)</f>
        <v>4</v>
      </c>
      <c r="Q570" s="7" t="str">
        <f>+VLOOKUP(E570,DIRECTORIO!$F$4:$G$1001,2,0)</f>
        <v>T</v>
      </c>
      <c r="R570" s="7" t="str">
        <f t="shared" si="26"/>
        <v>568-SE-4-T</v>
      </c>
    </row>
    <row r="571" spans="1:18" ht="26.25" customHeight="1">
      <c r="A571" s="53">
        <f t="shared" si="25"/>
        <v>569</v>
      </c>
      <c r="B571" s="58" t="str">
        <f t="shared" si="24"/>
        <v>569-SE-3-K</v>
      </c>
      <c r="C571" s="54" t="s">
        <v>12</v>
      </c>
      <c r="D571" s="54" t="s">
        <v>21</v>
      </c>
      <c r="E571" s="54" t="s">
        <v>27</v>
      </c>
      <c r="F571" s="69" t="s">
        <v>1874</v>
      </c>
      <c r="G571" s="70">
        <v>2000</v>
      </c>
      <c r="H571" s="71" t="s">
        <v>1875</v>
      </c>
      <c r="I571" s="70"/>
      <c r="J571" s="69" t="s">
        <v>1876</v>
      </c>
      <c r="K571" s="69" t="s">
        <v>1877</v>
      </c>
      <c r="L571" s="67" t="s">
        <v>367</v>
      </c>
      <c r="M571" s="69"/>
      <c r="O571" s="7" t="str">
        <f>+VLOOKUP(C571,DIRECTORIO!$A$4:$B$1001,2,0)</f>
        <v>SE</v>
      </c>
      <c r="P571" s="7">
        <f>+VLOOKUP(D571,DIRECTORIO!$D$4:$E$1001,2,0)</f>
        <v>3</v>
      </c>
      <c r="Q571" s="7" t="str">
        <f>+VLOOKUP(E571,DIRECTORIO!$F$4:$G$1001,2,0)</f>
        <v>K</v>
      </c>
      <c r="R571" s="7" t="str">
        <f t="shared" si="26"/>
        <v>569-SE-3-K</v>
      </c>
    </row>
    <row r="572" spans="1:18" ht="26.25" customHeight="1">
      <c r="A572" s="53">
        <f t="shared" si="25"/>
        <v>570</v>
      </c>
      <c r="B572" s="58" t="str">
        <f t="shared" si="24"/>
        <v>570-SE-3-E</v>
      </c>
      <c r="C572" s="54" t="s">
        <v>12</v>
      </c>
      <c r="D572" s="54" t="s">
        <v>21</v>
      </c>
      <c r="E572" s="54" t="s">
        <v>34</v>
      </c>
      <c r="F572" s="69" t="s">
        <v>1878</v>
      </c>
      <c r="G572" s="70">
        <v>2001</v>
      </c>
      <c r="H572" s="71" t="s">
        <v>1879</v>
      </c>
      <c r="I572" s="70" t="s">
        <v>122</v>
      </c>
      <c r="J572" s="69" t="s">
        <v>1880</v>
      </c>
      <c r="K572" s="69" t="s">
        <v>1881</v>
      </c>
      <c r="L572" s="67" t="s">
        <v>367</v>
      </c>
      <c r="M572" s="69"/>
      <c r="O572" s="7" t="str">
        <f>+VLOOKUP(C572,DIRECTORIO!$A$4:$B$1001,2,0)</f>
        <v>SE</v>
      </c>
      <c r="P572" s="7">
        <f>+VLOOKUP(D572,DIRECTORIO!$D$4:$E$1001,2,0)</f>
        <v>3</v>
      </c>
      <c r="Q572" s="7" t="str">
        <f>+VLOOKUP(E572,DIRECTORIO!$F$4:$G$1001,2,0)</f>
        <v>E</v>
      </c>
      <c r="R572" s="7" t="str">
        <f t="shared" si="26"/>
        <v>570-SE-3-E</v>
      </c>
    </row>
    <row r="573" spans="1:18" ht="26.25" customHeight="1">
      <c r="A573" s="53">
        <f t="shared" si="25"/>
        <v>571</v>
      </c>
      <c r="B573" s="58" t="str">
        <f t="shared" si="24"/>
        <v>571-SE-3-E</v>
      </c>
      <c r="C573" s="54" t="s">
        <v>12</v>
      </c>
      <c r="D573" s="54" t="s">
        <v>21</v>
      </c>
      <c r="E573" s="54" t="s">
        <v>34</v>
      </c>
      <c r="F573" s="69" t="s">
        <v>1882</v>
      </c>
      <c r="G573" s="70">
        <v>2001</v>
      </c>
      <c r="H573" s="71" t="s">
        <v>1883</v>
      </c>
      <c r="I573" s="70" t="s">
        <v>122</v>
      </c>
      <c r="J573" s="69" t="s">
        <v>1880</v>
      </c>
      <c r="K573" s="69" t="s">
        <v>1881</v>
      </c>
      <c r="L573" s="67" t="s">
        <v>367</v>
      </c>
      <c r="M573" s="69"/>
      <c r="O573" s="7" t="str">
        <f>+VLOOKUP(C573,DIRECTORIO!$A$4:$B$1001,2,0)</f>
        <v>SE</v>
      </c>
      <c r="P573" s="7">
        <f>+VLOOKUP(D573,DIRECTORIO!$D$4:$E$1001,2,0)</f>
        <v>3</v>
      </c>
      <c r="Q573" s="7" t="str">
        <f>+VLOOKUP(E573,DIRECTORIO!$F$4:$G$1001,2,0)</f>
        <v>E</v>
      </c>
      <c r="R573" s="7" t="str">
        <f t="shared" si="26"/>
        <v>571-SE-3-E</v>
      </c>
    </row>
    <row r="574" spans="1:18" ht="26.25" customHeight="1">
      <c r="A574" s="53">
        <f t="shared" si="25"/>
        <v>572</v>
      </c>
      <c r="B574" s="58" t="str">
        <f t="shared" si="24"/>
        <v>572-SE-3-E</v>
      </c>
      <c r="C574" s="54" t="s">
        <v>12</v>
      </c>
      <c r="D574" s="54" t="s">
        <v>21</v>
      </c>
      <c r="E574" s="54" t="s">
        <v>34</v>
      </c>
      <c r="F574" s="69" t="s">
        <v>1882</v>
      </c>
      <c r="G574" s="70">
        <v>2002</v>
      </c>
      <c r="H574" s="71" t="s">
        <v>1884</v>
      </c>
      <c r="I574" s="70" t="s">
        <v>122</v>
      </c>
      <c r="J574" s="69" t="s">
        <v>1880</v>
      </c>
      <c r="K574" s="69" t="s">
        <v>1881</v>
      </c>
      <c r="L574" s="67" t="s">
        <v>367</v>
      </c>
      <c r="M574" s="69"/>
      <c r="O574" s="7" t="str">
        <f>+VLOOKUP(C574,DIRECTORIO!$A$4:$B$1001,2,0)</f>
        <v>SE</v>
      </c>
      <c r="P574" s="7">
        <f>+VLOOKUP(D574,DIRECTORIO!$D$4:$E$1001,2,0)</f>
        <v>3</v>
      </c>
      <c r="Q574" s="7" t="str">
        <f>+VLOOKUP(E574,DIRECTORIO!$F$4:$G$1001,2,0)</f>
        <v>E</v>
      </c>
      <c r="R574" s="7" t="str">
        <f t="shared" si="26"/>
        <v>572-SE-3-E</v>
      </c>
    </row>
    <row r="575" spans="1:18" ht="26.25" customHeight="1">
      <c r="A575" s="53">
        <f t="shared" si="25"/>
        <v>573</v>
      </c>
      <c r="B575" s="58" t="str">
        <f t="shared" si="24"/>
        <v>573-SE-3-E</v>
      </c>
      <c r="C575" s="54" t="s">
        <v>12</v>
      </c>
      <c r="D575" s="54" t="s">
        <v>21</v>
      </c>
      <c r="E575" s="54" t="s">
        <v>34</v>
      </c>
      <c r="F575" s="69" t="s">
        <v>1882</v>
      </c>
      <c r="G575" s="70">
        <v>2002</v>
      </c>
      <c r="H575" s="71" t="s">
        <v>1885</v>
      </c>
      <c r="I575" s="70" t="s">
        <v>122</v>
      </c>
      <c r="J575" s="69" t="s">
        <v>1880</v>
      </c>
      <c r="K575" s="69" t="s">
        <v>1881</v>
      </c>
      <c r="L575" s="67" t="s">
        <v>367</v>
      </c>
      <c r="M575" s="69"/>
      <c r="O575" s="7" t="str">
        <f>+VLOOKUP(C575,DIRECTORIO!$A$4:$B$1001,2,0)</f>
        <v>SE</v>
      </c>
      <c r="P575" s="7">
        <f>+VLOOKUP(D575,DIRECTORIO!$D$4:$E$1001,2,0)</f>
        <v>3</v>
      </c>
      <c r="Q575" s="7" t="str">
        <f>+VLOOKUP(E575,DIRECTORIO!$F$4:$G$1001,2,0)</f>
        <v>E</v>
      </c>
      <c r="R575" s="7" t="str">
        <f t="shared" si="26"/>
        <v>573-SE-3-E</v>
      </c>
    </row>
    <row r="576" spans="1:18" ht="26.25" customHeight="1">
      <c r="A576" s="53">
        <f t="shared" si="25"/>
        <v>574</v>
      </c>
      <c r="B576" s="58" t="str">
        <f t="shared" si="24"/>
        <v>574-SE-3-E</v>
      </c>
      <c r="C576" s="54" t="s">
        <v>12</v>
      </c>
      <c r="D576" s="54" t="s">
        <v>21</v>
      </c>
      <c r="E576" s="54" t="s">
        <v>34</v>
      </c>
      <c r="F576" s="69" t="s">
        <v>1882</v>
      </c>
      <c r="G576" s="70">
        <v>2003</v>
      </c>
      <c r="H576" s="71" t="s">
        <v>1886</v>
      </c>
      <c r="I576" s="70" t="s">
        <v>122</v>
      </c>
      <c r="J576" s="69" t="s">
        <v>1880</v>
      </c>
      <c r="K576" s="69" t="s">
        <v>1881</v>
      </c>
      <c r="L576" s="67" t="s">
        <v>367</v>
      </c>
      <c r="M576" s="69"/>
      <c r="O576" s="7" t="str">
        <f>+VLOOKUP(C576,DIRECTORIO!$A$4:$B$1001,2,0)</f>
        <v>SE</v>
      </c>
      <c r="P576" s="7">
        <f>+VLOOKUP(D576,DIRECTORIO!$D$4:$E$1001,2,0)</f>
        <v>3</v>
      </c>
      <c r="Q576" s="7" t="str">
        <f>+VLOOKUP(E576,DIRECTORIO!$F$4:$G$1001,2,0)</f>
        <v>E</v>
      </c>
      <c r="R576" s="7" t="str">
        <f t="shared" si="26"/>
        <v>574-SE-3-E</v>
      </c>
    </row>
    <row r="577" spans="1:18" ht="26.25" customHeight="1">
      <c r="A577" s="53">
        <f t="shared" si="25"/>
        <v>575</v>
      </c>
      <c r="B577" s="58" t="str">
        <f t="shared" si="24"/>
        <v>575-SE-3-E</v>
      </c>
      <c r="C577" s="54" t="s">
        <v>12</v>
      </c>
      <c r="D577" s="54" t="s">
        <v>21</v>
      </c>
      <c r="E577" s="54" t="s">
        <v>34</v>
      </c>
      <c r="F577" s="69" t="s">
        <v>1887</v>
      </c>
      <c r="G577" s="70">
        <v>2003</v>
      </c>
      <c r="H577" s="71" t="s">
        <v>1888</v>
      </c>
      <c r="I577" s="70" t="s">
        <v>122</v>
      </c>
      <c r="J577" s="69" t="s">
        <v>1880</v>
      </c>
      <c r="K577" s="69" t="s">
        <v>1881</v>
      </c>
      <c r="L577" s="67" t="s">
        <v>367</v>
      </c>
      <c r="M577" s="69"/>
      <c r="O577" s="7" t="str">
        <f>+VLOOKUP(C577,DIRECTORIO!$A$4:$B$1001,2,0)</f>
        <v>SE</v>
      </c>
      <c r="P577" s="7">
        <f>+VLOOKUP(D577,DIRECTORIO!$D$4:$E$1001,2,0)</f>
        <v>3</v>
      </c>
      <c r="Q577" s="7" t="str">
        <f>+VLOOKUP(E577,DIRECTORIO!$F$4:$G$1001,2,0)</f>
        <v>E</v>
      </c>
      <c r="R577" s="7" t="str">
        <f t="shared" si="26"/>
        <v>575-SE-3-E</v>
      </c>
    </row>
    <row r="578" spans="1:18" ht="26.25" customHeight="1">
      <c r="A578" s="53">
        <f t="shared" si="25"/>
        <v>576</v>
      </c>
      <c r="B578" s="58" t="str">
        <f t="shared" si="24"/>
        <v>576-SE-3-E</v>
      </c>
      <c r="C578" s="54" t="s">
        <v>12</v>
      </c>
      <c r="D578" s="54" t="s">
        <v>21</v>
      </c>
      <c r="E578" s="54" t="s">
        <v>34</v>
      </c>
      <c r="F578" s="69" t="s">
        <v>1882</v>
      </c>
      <c r="G578" s="70">
        <v>2004</v>
      </c>
      <c r="H578" s="71" t="s">
        <v>1889</v>
      </c>
      <c r="I578" s="70" t="s">
        <v>122</v>
      </c>
      <c r="J578" s="69" t="s">
        <v>1880</v>
      </c>
      <c r="K578" s="69" t="s">
        <v>1881</v>
      </c>
      <c r="L578" s="67" t="s">
        <v>367</v>
      </c>
      <c r="M578" s="69"/>
      <c r="O578" s="7" t="str">
        <f>+VLOOKUP(C578,DIRECTORIO!$A$4:$B$1001,2,0)</f>
        <v>SE</v>
      </c>
      <c r="P578" s="7">
        <f>+VLOOKUP(D578,DIRECTORIO!$D$4:$E$1001,2,0)</f>
        <v>3</v>
      </c>
      <c r="Q578" s="7" t="str">
        <f>+VLOOKUP(E578,DIRECTORIO!$F$4:$G$1001,2,0)</f>
        <v>E</v>
      </c>
      <c r="R578" s="7" t="str">
        <f t="shared" si="26"/>
        <v>576-SE-3-E</v>
      </c>
    </row>
    <row r="579" spans="1:18" ht="26.25" customHeight="1">
      <c r="A579" s="53">
        <f t="shared" si="25"/>
        <v>577</v>
      </c>
      <c r="B579" s="58" t="str">
        <f t="shared" ref="B579:B601" si="27">+IF(R579=0,"",R579)</f>
        <v>577-SE-3-E</v>
      </c>
      <c r="C579" s="54" t="s">
        <v>12</v>
      </c>
      <c r="D579" s="54" t="s">
        <v>21</v>
      </c>
      <c r="E579" s="54" t="s">
        <v>34</v>
      </c>
      <c r="F579" s="69" t="s">
        <v>1882</v>
      </c>
      <c r="G579" s="70">
        <v>2004</v>
      </c>
      <c r="H579" s="71" t="s">
        <v>1890</v>
      </c>
      <c r="I579" s="70" t="s">
        <v>122</v>
      </c>
      <c r="J579" s="69" t="s">
        <v>1880</v>
      </c>
      <c r="K579" s="69" t="s">
        <v>1881</v>
      </c>
      <c r="L579" s="67" t="s">
        <v>367</v>
      </c>
      <c r="M579" s="69"/>
      <c r="O579" s="7" t="str">
        <f>+VLOOKUP(C579,DIRECTORIO!$A$4:$B$1001,2,0)</f>
        <v>SE</v>
      </c>
      <c r="P579" s="7">
        <f>+VLOOKUP(D579,DIRECTORIO!$D$4:$E$1001,2,0)</f>
        <v>3</v>
      </c>
      <c r="Q579" s="7" t="str">
        <f>+VLOOKUP(E579,DIRECTORIO!$F$4:$G$1001,2,0)</f>
        <v>E</v>
      </c>
      <c r="R579" s="7" t="str">
        <f t="shared" si="26"/>
        <v>577-SE-3-E</v>
      </c>
    </row>
    <row r="580" spans="1:18" ht="26.25" customHeight="1">
      <c r="A580" s="53">
        <f t="shared" ref="A580:A643" si="28">+A579+1</f>
        <v>578</v>
      </c>
      <c r="B580" s="58" t="str">
        <f t="shared" si="27"/>
        <v>578-SE-3-E</v>
      </c>
      <c r="C580" s="54" t="s">
        <v>12</v>
      </c>
      <c r="D580" s="54" t="s">
        <v>21</v>
      </c>
      <c r="E580" s="54" t="s">
        <v>34</v>
      </c>
      <c r="F580" s="69" t="s">
        <v>1882</v>
      </c>
      <c r="G580" s="70">
        <v>2005</v>
      </c>
      <c r="H580" s="71" t="s">
        <v>1891</v>
      </c>
      <c r="I580" s="70" t="s">
        <v>122</v>
      </c>
      <c r="J580" s="69" t="s">
        <v>1880</v>
      </c>
      <c r="K580" s="69" t="s">
        <v>1881</v>
      </c>
      <c r="L580" s="67" t="s">
        <v>367</v>
      </c>
      <c r="M580" s="69"/>
      <c r="O580" s="7" t="str">
        <f>+VLOOKUP(C580,DIRECTORIO!$A$4:$B$1001,2,0)</f>
        <v>SE</v>
      </c>
      <c r="P580" s="7">
        <f>+VLOOKUP(D580,DIRECTORIO!$D$4:$E$1001,2,0)</f>
        <v>3</v>
      </c>
      <c r="Q580" s="7" t="str">
        <f>+VLOOKUP(E580,DIRECTORIO!$F$4:$G$1001,2,0)</f>
        <v>E</v>
      </c>
      <c r="R580" s="7" t="str">
        <f t="shared" ref="R580:R643" si="29">+CONCATENATE(A580,"-",O580,"-",P580,"-",Q580)</f>
        <v>578-SE-3-E</v>
      </c>
    </row>
    <row r="581" spans="1:18" ht="26.25" customHeight="1">
      <c r="A581" s="53">
        <f t="shared" si="28"/>
        <v>579</v>
      </c>
      <c r="B581" s="58" t="str">
        <f t="shared" si="27"/>
        <v>579-SE-3-E</v>
      </c>
      <c r="C581" s="54" t="s">
        <v>12</v>
      </c>
      <c r="D581" s="54" t="s">
        <v>21</v>
      </c>
      <c r="E581" s="54" t="s">
        <v>34</v>
      </c>
      <c r="F581" s="69" t="s">
        <v>1882</v>
      </c>
      <c r="G581" s="70">
        <v>2005</v>
      </c>
      <c r="H581" s="71" t="s">
        <v>1892</v>
      </c>
      <c r="I581" s="70" t="s">
        <v>122</v>
      </c>
      <c r="J581" s="69" t="s">
        <v>1880</v>
      </c>
      <c r="K581" s="69" t="s">
        <v>1881</v>
      </c>
      <c r="L581" s="67" t="s">
        <v>367</v>
      </c>
      <c r="M581" s="69"/>
      <c r="O581" s="7" t="str">
        <f>+VLOOKUP(C581,DIRECTORIO!$A$4:$B$1001,2,0)</f>
        <v>SE</v>
      </c>
      <c r="P581" s="7">
        <f>+VLOOKUP(D581,DIRECTORIO!$D$4:$E$1001,2,0)</f>
        <v>3</v>
      </c>
      <c r="Q581" s="7" t="str">
        <f>+VLOOKUP(E581,DIRECTORIO!$F$4:$G$1001,2,0)</f>
        <v>E</v>
      </c>
      <c r="R581" s="7" t="str">
        <f t="shared" si="29"/>
        <v>579-SE-3-E</v>
      </c>
    </row>
    <row r="582" spans="1:18" ht="26.25" customHeight="1">
      <c r="A582" s="53">
        <f t="shared" si="28"/>
        <v>580</v>
      </c>
      <c r="B582" s="58" t="str">
        <f t="shared" si="27"/>
        <v>580-SE-3-E</v>
      </c>
      <c r="C582" s="54" t="s">
        <v>12</v>
      </c>
      <c r="D582" s="54" t="s">
        <v>21</v>
      </c>
      <c r="E582" s="54" t="s">
        <v>34</v>
      </c>
      <c r="F582" s="69" t="s">
        <v>1882</v>
      </c>
      <c r="G582" s="70">
        <v>2006</v>
      </c>
      <c r="H582" s="71" t="s">
        <v>1893</v>
      </c>
      <c r="I582" s="70" t="s">
        <v>122</v>
      </c>
      <c r="J582" s="69" t="s">
        <v>1880</v>
      </c>
      <c r="K582" s="69" t="s">
        <v>1881</v>
      </c>
      <c r="L582" s="67" t="s">
        <v>367</v>
      </c>
      <c r="M582" s="69"/>
      <c r="O582" s="7" t="str">
        <f>+VLOOKUP(C582,DIRECTORIO!$A$4:$B$1001,2,0)</f>
        <v>SE</v>
      </c>
      <c r="P582" s="7">
        <f>+VLOOKUP(D582,DIRECTORIO!$D$4:$E$1001,2,0)</f>
        <v>3</v>
      </c>
      <c r="Q582" s="7" t="str">
        <f>+VLOOKUP(E582,DIRECTORIO!$F$4:$G$1001,2,0)</f>
        <v>E</v>
      </c>
      <c r="R582" s="7" t="str">
        <f t="shared" si="29"/>
        <v>580-SE-3-E</v>
      </c>
    </row>
    <row r="583" spans="1:18" ht="26.25" customHeight="1">
      <c r="A583" s="53">
        <f t="shared" si="28"/>
        <v>581</v>
      </c>
      <c r="B583" s="58" t="str">
        <f t="shared" si="27"/>
        <v>581-SE-3-E</v>
      </c>
      <c r="C583" s="54" t="s">
        <v>12</v>
      </c>
      <c r="D583" s="54" t="s">
        <v>21</v>
      </c>
      <c r="E583" s="54" t="s">
        <v>34</v>
      </c>
      <c r="F583" s="69" t="s">
        <v>1882</v>
      </c>
      <c r="G583" s="70">
        <v>2006</v>
      </c>
      <c r="H583" s="71" t="s">
        <v>1894</v>
      </c>
      <c r="I583" s="70" t="s">
        <v>122</v>
      </c>
      <c r="J583" s="69" t="s">
        <v>1880</v>
      </c>
      <c r="K583" s="69" t="s">
        <v>1881</v>
      </c>
      <c r="L583" s="67" t="s">
        <v>367</v>
      </c>
      <c r="M583" s="69"/>
      <c r="O583" s="7" t="str">
        <f>+VLOOKUP(C583,DIRECTORIO!$A$4:$B$1001,2,0)</f>
        <v>SE</v>
      </c>
      <c r="P583" s="7">
        <f>+VLOOKUP(D583,DIRECTORIO!$D$4:$E$1001,2,0)</f>
        <v>3</v>
      </c>
      <c r="Q583" s="7" t="str">
        <f>+VLOOKUP(E583,DIRECTORIO!$F$4:$G$1001,2,0)</f>
        <v>E</v>
      </c>
      <c r="R583" s="7" t="str">
        <f t="shared" si="29"/>
        <v>581-SE-3-E</v>
      </c>
    </row>
    <row r="584" spans="1:18" ht="26.25" customHeight="1">
      <c r="A584" s="53">
        <f t="shared" si="28"/>
        <v>582</v>
      </c>
      <c r="B584" s="58" t="str">
        <f t="shared" si="27"/>
        <v>582-MU-10-P</v>
      </c>
      <c r="C584" s="54" t="s">
        <v>30</v>
      </c>
      <c r="D584" s="54" t="s">
        <v>54</v>
      </c>
      <c r="E584" s="54" t="s">
        <v>70</v>
      </c>
      <c r="F584" s="69" t="s">
        <v>1895</v>
      </c>
      <c r="G584" s="70">
        <v>2006</v>
      </c>
      <c r="H584" s="71" t="s">
        <v>1896</v>
      </c>
      <c r="I584" s="70" t="s">
        <v>1897</v>
      </c>
      <c r="J584" s="69" t="s">
        <v>1898</v>
      </c>
      <c r="K584" s="69" t="s">
        <v>1899</v>
      </c>
      <c r="L584" s="67" t="s">
        <v>367</v>
      </c>
      <c r="M584" s="69"/>
      <c r="O584" s="7" t="str">
        <f>+VLOOKUP(C584,DIRECTORIO!$A$4:$B$1001,2,0)</f>
        <v>MU</v>
      </c>
      <c r="P584" s="7">
        <f>+VLOOKUP(D584,DIRECTORIO!$D$4:$E$1001,2,0)</f>
        <v>10</v>
      </c>
      <c r="Q584" s="7" t="str">
        <f>+VLOOKUP(E584,DIRECTORIO!$F$4:$G$1001,2,0)</f>
        <v>P</v>
      </c>
      <c r="R584" s="7" t="str">
        <f t="shared" si="29"/>
        <v>582-MU-10-P</v>
      </c>
    </row>
    <row r="585" spans="1:18" ht="26.25" customHeight="1">
      <c r="A585" s="53">
        <f t="shared" si="28"/>
        <v>583</v>
      </c>
      <c r="B585" s="58" t="str">
        <f t="shared" si="27"/>
        <v>583-MU-10-P</v>
      </c>
      <c r="C585" s="54" t="s">
        <v>30</v>
      </c>
      <c r="D585" s="54" t="s">
        <v>54</v>
      </c>
      <c r="E585" s="54" t="s">
        <v>70</v>
      </c>
      <c r="F585" s="69" t="s">
        <v>1900</v>
      </c>
      <c r="G585" s="70">
        <v>2006</v>
      </c>
      <c r="H585" s="71" t="s">
        <v>1900</v>
      </c>
      <c r="I585" s="70" t="s">
        <v>116</v>
      </c>
      <c r="J585" s="69" t="s">
        <v>1901</v>
      </c>
      <c r="K585" s="69"/>
      <c r="L585" s="67" t="s">
        <v>367</v>
      </c>
      <c r="M585" s="69"/>
      <c r="O585" s="7" t="str">
        <f>+VLOOKUP(C585,DIRECTORIO!$A$4:$B$1001,2,0)</f>
        <v>MU</v>
      </c>
      <c r="P585" s="7">
        <f>+VLOOKUP(D585,DIRECTORIO!$D$4:$E$1001,2,0)</f>
        <v>10</v>
      </c>
      <c r="Q585" s="7" t="str">
        <f>+VLOOKUP(E585,DIRECTORIO!$F$4:$G$1001,2,0)</f>
        <v>P</v>
      </c>
      <c r="R585" s="7" t="str">
        <f t="shared" si="29"/>
        <v>583-MU-10-P</v>
      </c>
    </row>
    <row r="586" spans="1:18" ht="26.25" customHeight="1">
      <c r="A586" s="53">
        <f t="shared" si="28"/>
        <v>584</v>
      </c>
      <c r="B586" s="58" t="str">
        <f t="shared" si="27"/>
        <v>584-MV-15-U</v>
      </c>
      <c r="C586" s="54" t="s">
        <v>36</v>
      </c>
      <c r="D586" s="54" t="s">
        <v>66</v>
      </c>
      <c r="E586" s="54" t="s">
        <v>80</v>
      </c>
      <c r="F586" s="69" t="s">
        <v>1642</v>
      </c>
      <c r="G586" s="70" t="s">
        <v>1686</v>
      </c>
      <c r="H586" s="71" t="s">
        <v>1902</v>
      </c>
      <c r="I586" s="70" t="s">
        <v>1686</v>
      </c>
      <c r="J586" s="69" t="s">
        <v>1903</v>
      </c>
      <c r="K586" s="69" t="s">
        <v>1686</v>
      </c>
      <c r="L586" s="67" t="s">
        <v>367</v>
      </c>
      <c r="M586" s="69"/>
      <c r="O586" s="7" t="str">
        <f>+VLOOKUP(C586,DIRECTORIO!$A$4:$B$1001,2,0)</f>
        <v>MV</v>
      </c>
      <c r="P586" s="7">
        <f>+VLOOKUP(D586,DIRECTORIO!$D$4:$E$1001,2,0)</f>
        <v>15</v>
      </c>
      <c r="Q586" s="7" t="str">
        <f>+VLOOKUP(E586,DIRECTORIO!$F$4:$G$1001,2,0)</f>
        <v>U</v>
      </c>
      <c r="R586" s="7" t="str">
        <f t="shared" si="29"/>
        <v>584-MV-15-U</v>
      </c>
    </row>
    <row r="587" spans="1:18" ht="26.25" customHeight="1">
      <c r="A587" s="53">
        <f t="shared" si="28"/>
        <v>585</v>
      </c>
      <c r="B587" s="58" t="str">
        <f t="shared" si="27"/>
        <v>585-MV-4-T</v>
      </c>
      <c r="C587" s="54" t="s">
        <v>36</v>
      </c>
      <c r="D587" s="54" t="s">
        <v>27</v>
      </c>
      <c r="E587" s="54" t="s">
        <v>78</v>
      </c>
      <c r="F587" s="69" t="s">
        <v>1642</v>
      </c>
      <c r="G587" s="70" t="s">
        <v>1686</v>
      </c>
      <c r="H587" s="71" t="s">
        <v>1904</v>
      </c>
      <c r="I587" s="70" t="s">
        <v>148</v>
      </c>
      <c r="J587" s="69" t="s">
        <v>1905</v>
      </c>
      <c r="K587" s="69" t="s">
        <v>1686</v>
      </c>
      <c r="L587" s="67" t="s">
        <v>367</v>
      </c>
      <c r="M587" s="69"/>
      <c r="O587" s="7" t="str">
        <f>+VLOOKUP(C587,DIRECTORIO!$A$4:$B$1001,2,0)</f>
        <v>MV</v>
      </c>
      <c r="P587" s="7">
        <f>+VLOOKUP(D587,DIRECTORIO!$D$4:$E$1001,2,0)</f>
        <v>4</v>
      </c>
      <c r="Q587" s="7" t="str">
        <f>+VLOOKUP(E587,DIRECTORIO!$F$4:$G$1001,2,0)</f>
        <v>T</v>
      </c>
      <c r="R587" s="7" t="str">
        <f t="shared" si="29"/>
        <v>585-MV-4-T</v>
      </c>
    </row>
    <row r="588" spans="1:18" ht="26.25" customHeight="1">
      <c r="A588" s="53">
        <f t="shared" si="28"/>
        <v>586</v>
      </c>
      <c r="B588" s="58" t="str">
        <f t="shared" si="27"/>
        <v>586-SE-10-O</v>
      </c>
      <c r="C588" s="54" t="s">
        <v>12</v>
      </c>
      <c r="D588" s="54" t="s">
        <v>54</v>
      </c>
      <c r="E588" s="54" t="s">
        <v>67</v>
      </c>
      <c r="F588" s="69" t="s">
        <v>1906</v>
      </c>
      <c r="G588" s="70">
        <v>2001</v>
      </c>
      <c r="H588" s="71" t="s">
        <v>1907</v>
      </c>
      <c r="I588" s="70" t="s">
        <v>116</v>
      </c>
      <c r="J588" s="69" t="s">
        <v>1154</v>
      </c>
      <c r="K588" s="69" t="s">
        <v>1908</v>
      </c>
      <c r="L588" s="67" t="s">
        <v>367</v>
      </c>
      <c r="M588" s="69"/>
      <c r="O588" s="7" t="str">
        <f>+VLOOKUP(C588,DIRECTORIO!$A$4:$B$1001,2,0)</f>
        <v>SE</v>
      </c>
      <c r="P588" s="7">
        <f>+VLOOKUP(D588,DIRECTORIO!$D$4:$E$1001,2,0)</f>
        <v>10</v>
      </c>
      <c r="Q588" s="7" t="str">
        <f>+VLOOKUP(E588,DIRECTORIO!$F$4:$G$1001,2,0)</f>
        <v>O</v>
      </c>
      <c r="R588" s="7" t="str">
        <f t="shared" si="29"/>
        <v>586-SE-10-O</v>
      </c>
    </row>
    <row r="589" spans="1:18" ht="26.25" customHeight="1">
      <c r="A589" s="53">
        <f t="shared" si="28"/>
        <v>587</v>
      </c>
      <c r="B589" s="58" t="str">
        <f t="shared" si="27"/>
        <v>587-SE-10-O</v>
      </c>
      <c r="C589" s="54" t="s">
        <v>12</v>
      </c>
      <c r="D589" s="54" t="s">
        <v>54</v>
      </c>
      <c r="E589" s="54" t="s">
        <v>67</v>
      </c>
      <c r="F589" s="69" t="s">
        <v>1906</v>
      </c>
      <c r="G589" s="70">
        <v>2001</v>
      </c>
      <c r="H589" s="71" t="s">
        <v>1909</v>
      </c>
      <c r="I589" s="70" t="s">
        <v>116</v>
      </c>
      <c r="J589" s="69" t="s">
        <v>1154</v>
      </c>
      <c r="K589" s="69" t="s">
        <v>1908</v>
      </c>
      <c r="L589" s="67" t="s">
        <v>367</v>
      </c>
      <c r="M589" s="69"/>
      <c r="O589" s="7" t="str">
        <f>+VLOOKUP(C589,DIRECTORIO!$A$4:$B$1001,2,0)</f>
        <v>SE</v>
      </c>
      <c r="P589" s="7">
        <f>+VLOOKUP(D589,DIRECTORIO!$D$4:$E$1001,2,0)</f>
        <v>10</v>
      </c>
      <c r="Q589" s="7" t="str">
        <f>+VLOOKUP(E589,DIRECTORIO!$F$4:$G$1001,2,0)</f>
        <v>O</v>
      </c>
      <c r="R589" s="7" t="str">
        <f t="shared" si="29"/>
        <v>587-SE-10-O</v>
      </c>
    </row>
    <row r="590" spans="1:18" ht="26.25" customHeight="1">
      <c r="A590" s="53">
        <f t="shared" si="28"/>
        <v>588</v>
      </c>
      <c r="B590" s="58" t="str">
        <f t="shared" si="27"/>
        <v>588-SE-10-O</v>
      </c>
      <c r="C590" s="54" t="s">
        <v>12</v>
      </c>
      <c r="D590" s="54" t="s">
        <v>54</v>
      </c>
      <c r="E590" s="54" t="s">
        <v>67</v>
      </c>
      <c r="F590" s="69" t="s">
        <v>1906</v>
      </c>
      <c r="G590" s="70">
        <v>2001</v>
      </c>
      <c r="H590" s="71" t="s">
        <v>1910</v>
      </c>
      <c r="I590" s="70" t="s">
        <v>116</v>
      </c>
      <c r="J590" s="69" t="s">
        <v>1154</v>
      </c>
      <c r="K590" s="69" t="s">
        <v>1908</v>
      </c>
      <c r="L590" s="67" t="s">
        <v>367</v>
      </c>
      <c r="M590" s="69"/>
      <c r="O590" s="7" t="str">
        <f>+VLOOKUP(C590,DIRECTORIO!$A$4:$B$1001,2,0)</f>
        <v>SE</v>
      </c>
      <c r="P590" s="7">
        <f>+VLOOKUP(D590,DIRECTORIO!$D$4:$E$1001,2,0)</f>
        <v>10</v>
      </c>
      <c r="Q590" s="7" t="str">
        <f>+VLOOKUP(E590,DIRECTORIO!$F$4:$G$1001,2,0)</f>
        <v>O</v>
      </c>
      <c r="R590" s="7" t="str">
        <f t="shared" si="29"/>
        <v>588-SE-10-O</v>
      </c>
    </row>
    <row r="591" spans="1:18" ht="26.25" customHeight="1">
      <c r="A591" s="53">
        <f t="shared" si="28"/>
        <v>589</v>
      </c>
      <c r="B591" s="58" t="str">
        <f t="shared" si="27"/>
        <v>589-SE-10-O</v>
      </c>
      <c r="C591" s="54" t="s">
        <v>12</v>
      </c>
      <c r="D591" s="54" t="s">
        <v>54</v>
      </c>
      <c r="E591" s="54" t="s">
        <v>67</v>
      </c>
      <c r="F591" s="69" t="s">
        <v>1906</v>
      </c>
      <c r="G591" s="70">
        <v>2001</v>
      </c>
      <c r="H591" s="71" t="s">
        <v>1911</v>
      </c>
      <c r="I591" s="70" t="s">
        <v>116</v>
      </c>
      <c r="J591" s="69" t="s">
        <v>1154</v>
      </c>
      <c r="K591" s="69" t="s">
        <v>1908</v>
      </c>
      <c r="L591" s="67" t="s">
        <v>367</v>
      </c>
      <c r="M591" s="69"/>
      <c r="O591" s="7" t="str">
        <f>+VLOOKUP(C591,DIRECTORIO!$A$4:$B$1001,2,0)</f>
        <v>SE</v>
      </c>
      <c r="P591" s="7">
        <f>+VLOOKUP(D591,DIRECTORIO!$D$4:$E$1001,2,0)</f>
        <v>10</v>
      </c>
      <c r="Q591" s="7" t="str">
        <f>+VLOOKUP(E591,DIRECTORIO!$F$4:$G$1001,2,0)</f>
        <v>O</v>
      </c>
      <c r="R591" s="7" t="str">
        <f t="shared" si="29"/>
        <v>589-SE-10-O</v>
      </c>
    </row>
    <row r="592" spans="1:18" ht="26.25" customHeight="1">
      <c r="A592" s="53">
        <f t="shared" si="28"/>
        <v>590</v>
      </c>
      <c r="B592" s="58" t="str">
        <f t="shared" si="27"/>
        <v>590-SE-10-O</v>
      </c>
      <c r="C592" s="54" t="s">
        <v>12</v>
      </c>
      <c r="D592" s="54" t="s">
        <v>54</v>
      </c>
      <c r="E592" s="54" t="s">
        <v>67</v>
      </c>
      <c r="F592" s="69" t="s">
        <v>1906</v>
      </c>
      <c r="G592" s="70">
        <v>2001</v>
      </c>
      <c r="H592" s="71" t="s">
        <v>1912</v>
      </c>
      <c r="I592" s="70" t="s">
        <v>116</v>
      </c>
      <c r="J592" s="69" t="s">
        <v>1154</v>
      </c>
      <c r="K592" s="69" t="s">
        <v>1908</v>
      </c>
      <c r="L592" s="67" t="s">
        <v>367</v>
      </c>
      <c r="M592" s="69"/>
      <c r="O592" s="7" t="str">
        <f>+VLOOKUP(C592,DIRECTORIO!$A$4:$B$1001,2,0)</f>
        <v>SE</v>
      </c>
      <c r="P592" s="7">
        <f>+VLOOKUP(D592,DIRECTORIO!$D$4:$E$1001,2,0)</f>
        <v>10</v>
      </c>
      <c r="Q592" s="7" t="str">
        <f>+VLOOKUP(E592,DIRECTORIO!$F$4:$G$1001,2,0)</f>
        <v>O</v>
      </c>
      <c r="R592" s="7" t="str">
        <f t="shared" si="29"/>
        <v>590-SE-10-O</v>
      </c>
    </row>
    <row r="593" spans="1:18" ht="26.25" customHeight="1">
      <c r="A593" s="53">
        <f t="shared" si="28"/>
        <v>591</v>
      </c>
      <c r="B593" s="58" t="str">
        <f t="shared" si="27"/>
        <v>591-SE-10-O</v>
      </c>
      <c r="C593" s="54" t="s">
        <v>12</v>
      </c>
      <c r="D593" s="54" t="s">
        <v>54</v>
      </c>
      <c r="E593" s="54" t="s">
        <v>67</v>
      </c>
      <c r="F593" s="69" t="s">
        <v>1906</v>
      </c>
      <c r="G593" s="70">
        <v>2001</v>
      </c>
      <c r="H593" s="71" t="s">
        <v>1913</v>
      </c>
      <c r="I593" s="70" t="s">
        <v>116</v>
      </c>
      <c r="J593" s="69" t="s">
        <v>1154</v>
      </c>
      <c r="K593" s="69" t="s">
        <v>1908</v>
      </c>
      <c r="L593" s="67" t="s">
        <v>367</v>
      </c>
      <c r="M593" s="69"/>
      <c r="O593" s="7" t="str">
        <f>+VLOOKUP(C593,DIRECTORIO!$A$4:$B$1001,2,0)</f>
        <v>SE</v>
      </c>
      <c r="P593" s="7">
        <f>+VLOOKUP(D593,DIRECTORIO!$D$4:$E$1001,2,0)</f>
        <v>10</v>
      </c>
      <c r="Q593" s="7" t="str">
        <f>+VLOOKUP(E593,DIRECTORIO!$F$4:$G$1001,2,0)</f>
        <v>O</v>
      </c>
      <c r="R593" s="7" t="str">
        <f t="shared" si="29"/>
        <v>591-SE-10-O</v>
      </c>
    </row>
    <row r="594" spans="1:18" ht="26.25" customHeight="1">
      <c r="A594" s="53">
        <f t="shared" si="28"/>
        <v>592</v>
      </c>
      <c r="B594" s="58" t="str">
        <f t="shared" si="27"/>
        <v>592-SE-10-O</v>
      </c>
      <c r="C594" s="54" t="s">
        <v>12</v>
      </c>
      <c r="D594" s="54" t="s">
        <v>54</v>
      </c>
      <c r="E594" s="54" t="s">
        <v>67</v>
      </c>
      <c r="F594" s="69" t="s">
        <v>1906</v>
      </c>
      <c r="G594" s="70">
        <v>2001</v>
      </c>
      <c r="H594" s="71" t="s">
        <v>1914</v>
      </c>
      <c r="I594" s="70" t="s">
        <v>116</v>
      </c>
      <c r="J594" s="69" t="s">
        <v>1154</v>
      </c>
      <c r="K594" s="69" t="s">
        <v>1908</v>
      </c>
      <c r="L594" s="67" t="s">
        <v>367</v>
      </c>
      <c r="M594" s="69"/>
      <c r="O594" s="7" t="str">
        <f>+VLOOKUP(C594,DIRECTORIO!$A$4:$B$1001,2,0)</f>
        <v>SE</v>
      </c>
      <c r="P594" s="7">
        <f>+VLOOKUP(D594,DIRECTORIO!$D$4:$E$1001,2,0)</f>
        <v>10</v>
      </c>
      <c r="Q594" s="7" t="str">
        <f>+VLOOKUP(E594,DIRECTORIO!$F$4:$G$1001,2,0)</f>
        <v>O</v>
      </c>
      <c r="R594" s="7" t="str">
        <f t="shared" si="29"/>
        <v>592-SE-10-O</v>
      </c>
    </row>
    <row r="595" spans="1:18" ht="26.25" customHeight="1">
      <c r="A595" s="53">
        <f t="shared" si="28"/>
        <v>593</v>
      </c>
      <c r="B595" s="58" t="str">
        <f t="shared" si="27"/>
        <v>593-SE-10-O</v>
      </c>
      <c r="C595" s="54" t="s">
        <v>12</v>
      </c>
      <c r="D595" s="54" t="s">
        <v>54</v>
      </c>
      <c r="E595" s="54" t="s">
        <v>67</v>
      </c>
      <c r="F595" s="69" t="s">
        <v>1915</v>
      </c>
      <c r="G595" s="70">
        <v>1997</v>
      </c>
      <c r="H595" s="71" t="s">
        <v>1916</v>
      </c>
      <c r="I595" s="70" t="s">
        <v>1445</v>
      </c>
      <c r="J595" s="69" t="s">
        <v>1917</v>
      </c>
      <c r="K595" s="69" t="s">
        <v>1918</v>
      </c>
      <c r="L595" s="67" t="s">
        <v>367</v>
      </c>
      <c r="M595" s="69"/>
      <c r="O595" s="7" t="str">
        <f>+VLOOKUP(C595,DIRECTORIO!$A$4:$B$1001,2,0)</f>
        <v>SE</v>
      </c>
      <c r="P595" s="7">
        <f>+VLOOKUP(D595,DIRECTORIO!$D$4:$E$1001,2,0)</f>
        <v>10</v>
      </c>
      <c r="Q595" s="7" t="str">
        <f>+VLOOKUP(E595,DIRECTORIO!$F$4:$G$1001,2,0)</f>
        <v>O</v>
      </c>
      <c r="R595" s="7" t="str">
        <f t="shared" si="29"/>
        <v>593-SE-10-O</v>
      </c>
    </row>
    <row r="596" spans="1:18" ht="26.25" customHeight="1">
      <c r="A596" s="53">
        <f t="shared" si="28"/>
        <v>594</v>
      </c>
      <c r="B596" s="58" t="str">
        <f t="shared" si="27"/>
        <v>594-SE-10-O</v>
      </c>
      <c r="C596" s="54" t="s">
        <v>12</v>
      </c>
      <c r="D596" s="54" t="s">
        <v>54</v>
      </c>
      <c r="E596" s="54" t="s">
        <v>67</v>
      </c>
      <c r="F596" s="69" t="s">
        <v>1915</v>
      </c>
      <c r="G596" s="70">
        <v>1997</v>
      </c>
      <c r="H596" s="71" t="s">
        <v>1919</v>
      </c>
      <c r="I596" s="70" t="s">
        <v>1445</v>
      </c>
      <c r="J596" s="69" t="s">
        <v>1917</v>
      </c>
      <c r="K596" s="69" t="s">
        <v>1920</v>
      </c>
      <c r="L596" s="67" t="s">
        <v>367</v>
      </c>
      <c r="M596" s="69"/>
      <c r="O596" s="7" t="str">
        <f>+VLOOKUP(C596,DIRECTORIO!$A$4:$B$1001,2,0)</f>
        <v>SE</v>
      </c>
      <c r="P596" s="7">
        <f>+VLOOKUP(D596,DIRECTORIO!$D$4:$E$1001,2,0)</f>
        <v>10</v>
      </c>
      <c r="Q596" s="7" t="str">
        <f>+VLOOKUP(E596,DIRECTORIO!$F$4:$G$1001,2,0)</f>
        <v>O</v>
      </c>
      <c r="R596" s="7" t="str">
        <f t="shared" si="29"/>
        <v>594-SE-10-O</v>
      </c>
    </row>
    <row r="597" spans="1:18" ht="26.25" customHeight="1">
      <c r="A597" s="53">
        <f t="shared" si="28"/>
        <v>595</v>
      </c>
      <c r="B597" s="58" t="str">
        <f t="shared" si="27"/>
        <v>595-SE-10-O</v>
      </c>
      <c r="C597" s="54" t="s">
        <v>12</v>
      </c>
      <c r="D597" s="54" t="s">
        <v>54</v>
      </c>
      <c r="E597" s="54" t="s">
        <v>67</v>
      </c>
      <c r="F597" s="69" t="s">
        <v>1915</v>
      </c>
      <c r="G597" s="70">
        <v>1997</v>
      </c>
      <c r="H597" s="71" t="s">
        <v>1921</v>
      </c>
      <c r="I597" s="70" t="s">
        <v>1445</v>
      </c>
      <c r="J597" s="69" t="s">
        <v>1917</v>
      </c>
      <c r="K597" s="69" t="s">
        <v>1922</v>
      </c>
      <c r="L597" s="67" t="s">
        <v>367</v>
      </c>
      <c r="M597" s="69"/>
      <c r="O597" s="7" t="str">
        <f>+VLOOKUP(C597,DIRECTORIO!$A$4:$B$1001,2,0)</f>
        <v>SE</v>
      </c>
      <c r="P597" s="7">
        <f>+VLOOKUP(D597,DIRECTORIO!$D$4:$E$1001,2,0)</f>
        <v>10</v>
      </c>
      <c r="Q597" s="7" t="str">
        <f>+VLOOKUP(E597,DIRECTORIO!$F$4:$G$1001,2,0)</f>
        <v>O</v>
      </c>
      <c r="R597" s="7" t="str">
        <f t="shared" si="29"/>
        <v>595-SE-10-O</v>
      </c>
    </row>
    <row r="598" spans="1:18" ht="26.25" customHeight="1">
      <c r="A598" s="53">
        <f t="shared" si="28"/>
        <v>596</v>
      </c>
      <c r="B598" s="58" t="str">
        <f t="shared" si="27"/>
        <v>596-SE-10-O</v>
      </c>
      <c r="C598" s="54" t="s">
        <v>12</v>
      </c>
      <c r="D598" s="54" t="s">
        <v>54</v>
      </c>
      <c r="E598" s="54" t="s">
        <v>67</v>
      </c>
      <c r="F598" s="69" t="s">
        <v>1915</v>
      </c>
      <c r="G598" s="70">
        <v>1997</v>
      </c>
      <c r="H598" s="71" t="s">
        <v>1923</v>
      </c>
      <c r="I598" s="70" t="s">
        <v>1445</v>
      </c>
      <c r="J598" s="69" t="s">
        <v>1917</v>
      </c>
      <c r="K598" s="69" t="s">
        <v>1922</v>
      </c>
      <c r="L598" s="67" t="s">
        <v>367</v>
      </c>
      <c r="M598" s="69"/>
      <c r="O598" s="7" t="str">
        <f>+VLOOKUP(C598,DIRECTORIO!$A$4:$B$1001,2,0)</f>
        <v>SE</v>
      </c>
      <c r="P598" s="7">
        <f>+VLOOKUP(D598,DIRECTORIO!$D$4:$E$1001,2,0)</f>
        <v>10</v>
      </c>
      <c r="Q598" s="7" t="str">
        <f>+VLOOKUP(E598,DIRECTORIO!$F$4:$G$1001,2,0)</f>
        <v>O</v>
      </c>
      <c r="R598" s="7" t="str">
        <f t="shared" si="29"/>
        <v>596-SE-10-O</v>
      </c>
    </row>
    <row r="599" spans="1:18" ht="26.25" customHeight="1">
      <c r="A599" s="53">
        <f t="shared" si="28"/>
        <v>597</v>
      </c>
      <c r="B599" s="58" t="str">
        <f t="shared" si="27"/>
        <v>597-SE-10-O</v>
      </c>
      <c r="C599" s="54" t="s">
        <v>12</v>
      </c>
      <c r="D599" s="54" t="s">
        <v>54</v>
      </c>
      <c r="E599" s="54" t="s">
        <v>67</v>
      </c>
      <c r="F599" s="69" t="s">
        <v>1915</v>
      </c>
      <c r="G599" s="70">
        <v>1997</v>
      </c>
      <c r="H599" s="71" t="s">
        <v>1923</v>
      </c>
      <c r="I599" s="70" t="s">
        <v>1445</v>
      </c>
      <c r="J599" s="69" t="s">
        <v>1917</v>
      </c>
      <c r="K599" s="69"/>
      <c r="L599" s="67" t="s">
        <v>367</v>
      </c>
      <c r="M599" s="69"/>
      <c r="O599" s="7" t="str">
        <f>+VLOOKUP(C599,DIRECTORIO!$A$4:$B$1001,2,0)</f>
        <v>SE</v>
      </c>
      <c r="P599" s="7">
        <f>+VLOOKUP(D599,DIRECTORIO!$D$4:$E$1001,2,0)</f>
        <v>10</v>
      </c>
      <c r="Q599" s="7" t="str">
        <f>+VLOOKUP(E599,DIRECTORIO!$F$4:$G$1001,2,0)</f>
        <v>O</v>
      </c>
      <c r="R599" s="7" t="str">
        <f t="shared" si="29"/>
        <v>597-SE-10-O</v>
      </c>
    </row>
    <row r="600" spans="1:18" ht="26.25" customHeight="1">
      <c r="A600" s="53">
        <f t="shared" si="28"/>
        <v>598</v>
      </c>
      <c r="B600" s="58" t="str">
        <f t="shared" si="27"/>
        <v>598-SE-4-U</v>
      </c>
      <c r="C600" s="54" t="s">
        <v>12</v>
      </c>
      <c r="D600" s="54" t="s">
        <v>27</v>
      </c>
      <c r="E600" s="54" t="s">
        <v>80</v>
      </c>
      <c r="F600" s="69" t="s">
        <v>1924</v>
      </c>
      <c r="G600" s="70">
        <v>1998</v>
      </c>
      <c r="H600" s="73" t="s">
        <v>1925</v>
      </c>
      <c r="I600" s="70" t="s">
        <v>1445</v>
      </c>
      <c r="J600" s="69" t="s">
        <v>1822</v>
      </c>
      <c r="K600" s="69" t="s">
        <v>1823</v>
      </c>
      <c r="L600" s="67" t="s">
        <v>367</v>
      </c>
      <c r="M600" s="69"/>
      <c r="O600" s="7" t="str">
        <f>+VLOOKUP(C600,DIRECTORIO!$A$4:$B$1001,2,0)</f>
        <v>SE</v>
      </c>
      <c r="P600" s="7">
        <f>+VLOOKUP(D600,DIRECTORIO!$D$4:$E$1001,2,0)</f>
        <v>4</v>
      </c>
      <c r="Q600" s="7" t="str">
        <f>+VLOOKUP(E600,DIRECTORIO!$F$4:$G$1001,2,0)</f>
        <v>U</v>
      </c>
      <c r="R600" s="7" t="str">
        <f t="shared" si="29"/>
        <v>598-SE-4-U</v>
      </c>
    </row>
    <row r="601" spans="1:18" ht="26.25" customHeight="1">
      <c r="A601" s="53">
        <f t="shared" si="28"/>
        <v>599</v>
      </c>
      <c r="B601" s="58" t="str">
        <f t="shared" si="27"/>
        <v>599-SE-4-U</v>
      </c>
      <c r="C601" s="54" t="s">
        <v>12</v>
      </c>
      <c r="D601" s="54" t="s">
        <v>27</v>
      </c>
      <c r="E601" s="54" t="s">
        <v>80</v>
      </c>
      <c r="F601" s="69" t="s">
        <v>1759</v>
      </c>
      <c r="G601" s="70">
        <v>1998</v>
      </c>
      <c r="H601" s="73" t="s">
        <v>1926</v>
      </c>
      <c r="I601" s="70" t="s">
        <v>1445</v>
      </c>
      <c r="J601" s="69" t="s">
        <v>1822</v>
      </c>
      <c r="K601" s="69" t="s">
        <v>1823</v>
      </c>
      <c r="L601" s="67" t="s">
        <v>367</v>
      </c>
      <c r="M601" s="69"/>
      <c r="O601" s="7" t="str">
        <f>+VLOOKUP(C601,DIRECTORIO!$A$4:$B$1001,2,0)</f>
        <v>SE</v>
      </c>
      <c r="P601" s="7">
        <f>+VLOOKUP(D601,DIRECTORIO!$D$4:$E$1001,2,0)</f>
        <v>4</v>
      </c>
      <c r="Q601" s="7" t="str">
        <f>+VLOOKUP(E601,DIRECTORIO!$F$4:$G$1001,2,0)</f>
        <v>U</v>
      </c>
      <c r="R601" s="7" t="str">
        <f t="shared" si="29"/>
        <v>599-SE-4-U</v>
      </c>
    </row>
    <row r="602" spans="1:18" ht="26.25" customHeight="1">
      <c r="A602" s="53">
        <f t="shared" si="28"/>
        <v>600</v>
      </c>
      <c r="B602" s="58"/>
      <c r="C602" s="54"/>
      <c r="F602" s="69"/>
      <c r="G602" s="70"/>
      <c r="H602" s="71"/>
      <c r="I602" s="70"/>
      <c r="J602" s="69"/>
      <c r="K602" s="69"/>
      <c r="L602" s="67"/>
      <c r="M602" s="69"/>
      <c r="O602" s="7" t="e">
        <f>+VLOOKUP(C602,DIRECTORIO!$A$4:$B$1001,2,0)</f>
        <v>#N/A</v>
      </c>
      <c r="P602" s="7" t="e">
        <f>+VLOOKUP(D602,DIRECTORIO!$D$4:$E$1001,2,0)</f>
        <v>#N/A</v>
      </c>
      <c r="Q602" s="7" t="e">
        <f>+VLOOKUP(E602,DIRECTORIO!$F$4:$G$1001,2,0)</f>
        <v>#N/A</v>
      </c>
      <c r="R602" s="7" t="e">
        <f t="shared" si="29"/>
        <v>#N/A</v>
      </c>
    </row>
    <row r="603" spans="1:18" s="96" customFormat="1" ht="26.25" customHeight="1">
      <c r="A603" s="91">
        <f t="shared" si="28"/>
        <v>601</v>
      </c>
      <c r="B603" s="93" t="str">
        <f t="shared" ref="B603:B619" si="30">+IF(R603=0,"",R603)</f>
        <v>601-MO-8-U</v>
      </c>
      <c r="C603" s="90" t="s">
        <v>6</v>
      </c>
      <c r="D603" s="90" t="s">
        <v>48</v>
      </c>
      <c r="E603" s="90" t="s">
        <v>80</v>
      </c>
      <c r="F603" s="99" t="s">
        <v>1759</v>
      </c>
      <c r="G603" s="100">
        <v>2006</v>
      </c>
      <c r="H603" s="103" t="s">
        <v>1927</v>
      </c>
      <c r="I603" s="100" t="s">
        <v>1445</v>
      </c>
      <c r="J603" s="99" t="s">
        <v>1822</v>
      </c>
      <c r="K603" s="99" t="s">
        <v>1823</v>
      </c>
      <c r="L603" s="102" t="s">
        <v>367</v>
      </c>
      <c r="M603" s="99"/>
      <c r="O603" s="96" t="str">
        <f>+VLOOKUP(C603,DIRECTORIO!$A$4:$B$1001,2,0)</f>
        <v>MO</v>
      </c>
      <c r="P603" s="96">
        <f>+VLOOKUP(D603,DIRECTORIO!$D$4:$E$1001,2,0)</f>
        <v>8</v>
      </c>
      <c r="Q603" s="96" t="str">
        <f>+VLOOKUP(E603,DIRECTORIO!$F$4:$G$1001,2,0)</f>
        <v>U</v>
      </c>
      <c r="R603" s="96" t="str">
        <f t="shared" si="29"/>
        <v>601-MO-8-U</v>
      </c>
    </row>
    <row r="604" spans="1:18" ht="26.25" customHeight="1">
      <c r="A604" s="53">
        <f t="shared" si="28"/>
        <v>602</v>
      </c>
      <c r="B604" s="58" t="str">
        <f t="shared" si="30"/>
        <v>602-MV-3-B</v>
      </c>
      <c r="C604" s="54" t="s">
        <v>36</v>
      </c>
      <c r="D604" s="54" t="s">
        <v>21</v>
      </c>
      <c r="E604" s="54" t="s">
        <v>16</v>
      </c>
      <c r="F604" s="69" t="s">
        <v>1709</v>
      </c>
      <c r="G604" s="70" t="s">
        <v>1686</v>
      </c>
      <c r="H604" s="71" t="s">
        <v>1928</v>
      </c>
      <c r="I604" s="70" t="s">
        <v>1767</v>
      </c>
      <c r="J604" s="69" t="s">
        <v>1929</v>
      </c>
      <c r="K604" s="69" t="s">
        <v>1855</v>
      </c>
      <c r="L604" s="67" t="s">
        <v>367</v>
      </c>
      <c r="M604" s="69"/>
      <c r="O604" s="7" t="str">
        <f>+VLOOKUP(C604,DIRECTORIO!$A$4:$B$1001,2,0)</f>
        <v>MV</v>
      </c>
      <c r="P604" s="7">
        <f>+VLOOKUP(D604,DIRECTORIO!$D$4:$E$1001,2,0)</f>
        <v>3</v>
      </c>
      <c r="Q604" s="7" t="str">
        <f>+VLOOKUP(E604,DIRECTORIO!$F$4:$G$1001,2,0)</f>
        <v>B</v>
      </c>
      <c r="R604" s="7" t="str">
        <f t="shared" si="29"/>
        <v>602-MV-3-B</v>
      </c>
    </row>
    <row r="605" spans="1:18" ht="26.25" customHeight="1">
      <c r="A605" s="53">
        <f t="shared" si="28"/>
        <v>603</v>
      </c>
      <c r="B605" s="58" t="str">
        <f t="shared" si="30"/>
        <v>603-MV-3-B</v>
      </c>
      <c r="C605" s="54" t="s">
        <v>36</v>
      </c>
      <c r="D605" s="54" t="s">
        <v>21</v>
      </c>
      <c r="E605" s="54" t="s">
        <v>16</v>
      </c>
      <c r="F605" s="69" t="s">
        <v>1930</v>
      </c>
      <c r="G605" s="70"/>
      <c r="H605" s="71" t="s">
        <v>1931</v>
      </c>
      <c r="I605" s="70" t="s">
        <v>1767</v>
      </c>
      <c r="J605" s="69" t="s">
        <v>1929</v>
      </c>
      <c r="K605" s="69"/>
      <c r="L605" s="67" t="s">
        <v>367</v>
      </c>
      <c r="M605" s="69"/>
      <c r="O605" s="7" t="str">
        <f>+VLOOKUP(C605,DIRECTORIO!$A$4:$B$1001,2,0)</f>
        <v>MV</v>
      </c>
      <c r="P605" s="7">
        <f>+VLOOKUP(D605,DIRECTORIO!$D$4:$E$1001,2,0)</f>
        <v>3</v>
      </c>
      <c r="Q605" s="7" t="str">
        <f>+VLOOKUP(E605,DIRECTORIO!$F$4:$G$1001,2,0)</f>
        <v>B</v>
      </c>
      <c r="R605" s="7" t="str">
        <f t="shared" si="29"/>
        <v>603-MV-3-B</v>
      </c>
    </row>
    <row r="606" spans="1:18" ht="26.25" customHeight="1">
      <c r="A606" s="53">
        <f t="shared" si="28"/>
        <v>604</v>
      </c>
      <c r="B606" s="58" t="str">
        <f t="shared" si="30"/>
        <v>604-MV-3-B</v>
      </c>
      <c r="C606" s="54" t="s">
        <v>36</v>
      </c>
      <c r="D606" s="54" t="s">
        <v>21</v>
      </c>
      <c r="E606" s="54" t="s">
        <v>16</v>
      </c>
      <c r="F606" s="69" t="s">
        <v>1932</v>
      </c>
      <c r="G606" s="70">
        <v>2001</v>
      </c>
      <c r="H606" s="71" t="s">
        <v>1933</v>
      </c>
      <c r="I606" s="70" t="s">
        <v>1767</v>
      </c>
      <c r="J606" s="69" t="s">
        <v>1934</v>
      </c>
      <c r="K606" s="69"/>
      <c r="L606" s="67" t="s">
        <v>367</v>
      </c>
      <c r="M606" s="69"/>
      <c r="O606" s="7" t="str">
        <f>+VLOOKUP(C606,DIRECTORIO!$A$4:$B$1001,2,0)</f>
        <v>MV</v>
      </c>
      <c r="P606" s="7">
        <f>+VLOOKUP(D606,DIRECTORIO!$D$4:$E$1001,2,0)</f>
        <v>3</v>
      </c>
      <c r="Q606" s="7" t="str">
        <f>+VLOOKUP(E606,DIRECTORIO!$F$4:$G$1001,2,0)</f>
        <v>B</v>
      </c>
      <c r="R606" s="7" t="str">
        <f t="shared" si="29"/>
        <v>604-MV-3-B</v>
      </c>
    </row>
    <row r="607" spans="1:18" ht="26.25" customHeight="1">
      <c r="A607" s="53">
        <f t="shared" si="28"/>
        <v>605</v>
      </c>
      <c r="B607" s="58" t="str">
        <f t="shared" si="30"/>
        <v>605-MV-3-B</v>
      </c>
      <c r="C607" s="54" t="s">
        <v>36</v>
      </c>
      <c r="D607" s="54" t="s">
        <v>21</v>
      </c>
      <c r="E607" s="54" t="s">
        <v>16</v>
      </c>
      <c r="F607" s="69" t="s">
        <v>1932</v>
      </c>
      <c r="G607" s="70">
        <v>2001</v>
      </c>
      <c r="H607" s="71" t="s">
        <v>1935</v>
      </c>
      <c r="I607" s="70" t="s">
        <v>1767</v>
      </c>
      <c r="J607" s="69" t="s">
        <v>1934</v>
      </c>
      <c r="K607" s="69" t="s">
        <v>1686</v>
      </c>
      <c r="L607" s="67" t="s">
        <v>367</v>
      </c>
      <c r="M607" s="69"/>
      <c r="O607" s="7" t="str">
        <f>+VLOOKUP(C607,DIRECTORIO!$A$4:$B$1001,2,0)</f>
        <v>MV</v>
      </c>
      <c r="P607" s="7">
        <f>+VLOOKUP(D607,DIRECTORIO!$D$4:$E$1001,2,0)</f>
        <v>3</v>
      </c>
      <c r="Q607" s="7" t="str">
        <f>+VLOOKUP(E607,DIRECTORIO!$F$4:$G$1001,2,0)</f>
        <v>B</v>
      </c>
      <c r="R607" s="7" t="str">
        <f t="shared" si="29"/>
        <v>605-MV-3-B</v>
      </c>
    </row>
    <row r="608" spans="1:18" ht="26.25" customHeight="1">
      <c r="A608" s="53">
        <f t="shared" si="28"/>
        <v>606</v>
      </c>
      <c r="B608" s="58" t="str">
        <f t="shared" si="30"/>
        <v>606-MV-3-B</v>
      </c>
      <c r="C608" s="54" t="s">
        <v>36</v>
      </c>
      <c r="D608" s="54" t="s">
        <v>21</v>
      </c>
      <c r="E608" s="54" t="s">
        <v>16</v>
      </c>
      <c r="F608" s="69" t="s">
        <v>1936</v>
      </c>
      <c r="G608" s="70">
        <v>2001</v>
      </c>
      <c r="H608" s="71" t="s">
        <v>1937</v>
      </c>
      <c r="I608" s="70" t="s">
        <v>1767</v>
      </c>
      <c r="J608" s="69" t="s">
        <v>1934</v>
      </c>
      <c r="K608" s="69" t="s">
        <v>1938</v>
      </c>
      <c r="L608" s="67" t="s">
        <v>367</v>
      </c>
      <c r="M608" s="69"/>
      <c r="O608" s="7" t="str">
        <f>+VLOOKUP(C608,DIRECTORIO!$A$4:$B$1001,2,0)</f>
        <v>MV</v>
      </c>
      <c r="P608" s="7">
        <f>+VLOOKUP(D608,DIRECTORIO!$D$4:$E$1001,2,0)</f>
        <v>3</v>
      </c>
      <c r="Q608" s="7" t="str">
        <f>+VLOOKUP(E608,DIRECTORIO!$F$4:$G$1001,2,0)</f>
        <v>B</v>
      </c>
      <c r="R608" s="7" t="str">
        <f t="shared" si="29"/>
        <v>606-MV-3-B</v>
      </c>
    </row>
    <row r="609" spans="1:18" ht="26.25" customHeight="1">
      <c r="A609" s="53">
        <f t="shared" si="28"/>
        <v>607</v>
      </c>
      <c r="B609" s="58" t="str">
        <f t="shared" si="30"/>
        <v>607-MV-4-T</v>
      </c>
      <c r="C609" s="54" t="s">
        <v>36</v>
      </c>
      <c r="D609" s="54" t="s">
        <v>27</v>
      </c>
      <c r="E609" s="54" t="s">
        <v>78</v>
      </c>
      <c r="F609" s="69" t="s">
        <v>1939</v>
      </c>
      <c r="G609" s="70"/>
      <c r="H609" s="71" t="s">
        <v>1940</v>
      </c>
      <c r="I609" s="70" t="s">
        <v>148</v>
      </c>
      <c r="J609" s="69"/>
      <c r="K609" s="69" t="s">
        <v>1686</v>
      </c>
      <c r="L609" s="67" t="s">
        <v>367</v>
      </c>
      <c r="M609" s="69"/>
      <c r="O609" s="7" t="str">
        <f>+VLOOKUP(C609,DIRECTORIO!$A$4:$B$1001,2,0)</f>
        <v>MV</v>
      </c>
      <c r="P609" s="7">
        <f>+VLOOKUP(D609,DIRECTORIO!$D$4:$E$1001,2,0)</f>
        <v>4</v>
      </c>
      <c r="Q609" s="7" t="str">
        <f>+VLOOKUP(E609,DIRECTORIO!$F$4:$G$1001,2,0)</f>
        <v>T</v>
      </c>
      <c r="R609" s="7" t="str">
        <f t="shared" si="29"/>
        <v>607-MV-4-T</v>
      </c>
    </row>
    <row r="610" spans="1:18" ht="26.25" customHeight="1">
      <c r="A610" s="53">
        <f t="shared" si="28"/>
        <v>608</v>
      </c>
      <c r="B610" s="58" t="str">
        <f t="shared" si="30"/>
        <v>608-MV-4-T</v>
      </c>
      <c r="C610" s="54" t="s">
        <v>36</v>
      </c>
      <c r="D610" s="54" t="s">
        <v>27</v>
      </c>
      <c r="E610" s="54" t="s">
        <v>78</v>
      </c>
      <c r="F610" s="69" t="s">
        <v>1939</v>
      </c>
      <c r="G610" s="70"/>
      <c r="H610" s="71" t="s">
        <v>1941</v>
      </c>
      <c r="I610" s="70" t="s">
        <v>148</v>
      </c>
      <c r="J610" s="69"/>
      <c r="K610" s="69" t="s">
        <v>1686</v>
      </c>
      <c r="L610" s="67" t="s">
        <v>367</v>
      </c>
      <c r="M610" s="69"/>
      <c r="O610" s="7" t="str">
        <f>+VLOOKUP(C610,DIRECTORIO!$A$4:$B$1001,2,0)</f>
        <v>MV</v>
      </c>
      <c r="P610" s="7">
        <f>+VLOOKUP(D610,DIRECTORIO!$D$4:$E$1001,2,0)</f>
        <v>4</v>
      </c>
      <c r="Q610" s="7" t="str">
        <f>+VLOOKUP(E610,DIRECTORIO!$F$4:$G$1001,2,0)</f>
        <v>T</v>
      </c>
      <c r="R610" s="7" t="str">
        <f t="shared" si="29"/>
        <v>608-MV-4-T</v>
      </c>
    </row>
    <row r="611" spans="1:18" ht="26.25" customHeight="1">
      <c r="A611" s="53">
        <f t="shared" si="28"/>
        <v>609</v>
      </c>
      <c r="B611" s="58" t="str">
        <f t="shared" si="30"/>
        <v>609-SE-7-U</v>
      </c>
      <c r="C611" s="54" t="s">
        <v>12</v>
      </c>
      <c r="D611" s="54" t="s">
        <v>45</v>
      </c>
      <c r="E611" s="54" t="s">
        <v>80</v>
      </c>
      <c r="F611" s="69" t="s">
        <v>1942</v>
      </c>
      <c r="G611" s="70">
        <v>2005</v>
      </c>
      <c r="H611" s="71" t="s">
        <v>1943</v>
      </c>
      <c r="I611" s="70" t="s">
        <v>1944</v>
      </c>
      <c r="J611" s="69" t="s">
        <v>1942</v>
      </c>
      <c r="K611" s="69" t="s">
        <v>1686</v>
      </c>
      <c r="L611" s="67" t="s">
        <v>367</v>
      </c>
      <c r="M611" s="69"/>
      <c r="O611" s="7" t="str">
        <f>+VLOOKUP(C611,DIRECTORIO!$A$4:$B$1001,2,0)</f>
        <v>SE</v>
      </c>
      <c r="P611" s="7">
        <f>+VLOOKUP(D611,DIRECTORIO!$D$4:$E$1001,2,0)</f>
        <v>7</v>
      </c>
      <c r="Q611" s="7" t="str">
        <f>+VLOOKUP(E611,DIRECTORIO!$F$4:$G$1001,2,0)</f>
        <v>U</v>
      </c>
      <c r="R611" s="7" t="str">
        <f t="shared" si="29"/>
        <v>609-SE-7-U</v>
      </c>
    </row>
    <row r="612" spans="1:18" ht="26.25" customHeight="1">
      <c r="A612" s="53">
        <f t="shared" si="28"/>
        <v>610</v>
      </c>
      <c r="B612" s="58" t="str">
        <f t="shared" si="30"/>
        <v>610-SE-7-U</v>
      </c>
      <c r="C612" s="54" t="s">
        <v>12</v>
      </c>
      <c r="D612" s="54" t="s">
        <v>45</v>
      </c>
      <c r="E612" s="54" t="s">
        <v>80</v>
      </c>
      <c r="F612" s="69" t="s">
        <v>1945</v>
      </c>
      <c r="G612" s="70">
        <v>2005</v>
      </c>
      <c r="H612" s="71" t="s">
        <v>1946</v>
      </c>
      <c r="I612" s="70" t="s">
        <v>1947</v>
      </c>
      <c r="J612" s="69" t="s">
        <v>1945</v>
      </c>
      <c r="K612" s="69" t="s">
        <v>1686</v>
      </c>
      <c r="L612" s="67" t="s">
        <v>367</v>
      </c>
      <c r="M612" s="69"/>
      <c r="O612" s="7" t="str">
        <f>+VLOOKUP(C612,DIRECTORIO!$A$4:$B$1001,2,0)</f>
        <v>SE</v>
      </c>
      <c r="P612" s="7">
        <f>+VLOOKUP(D612,DIRECTORIO!$D$4:$E$1001,2,0)</f>
        <v>7</v>
      </c>
      <c r="Q612" s="7" t="str">
        <f>+VLOOKUP(E612,DIRECTORIO!$F$4:$G$1001,2,0)</f>
        <v>U</v>
      </c>
      <c r="R612" s="7" t="str">
        <f t="shared" si="29"/>
        <v>610-SE-7-U</v>
      </c>
    </row>
    <row r="613" spans="1:18" ht="26.25" customHeight="1">
      <c r="A613" s="53">
        <f t="shared" si="28"/>
        <v>611</v>
      </c>
      <c r="B613" s="58" t="str">
        <f t="shared" si="30"/>
        <v>611-MO-3-C</v>
      </c>
      <c r="C613" s="54" t="s">
        <v>6</v>
      </c>
      <c r="D613" s="54" t="s">
        <v>21</v>
      </c>
      <c r="E613" s="54" t="s">
        <v>22</v>
      </c>
      <c r="F613" s="69" t="s">
        <v>1948</v>
      </c>
      <c r="G613" s="70">
        <v>2003</v>
      </c>
      <c r="H613" s="71" t="s">
        <v>1949</v>
      </c>
      <c r="I613" s="70" t="s">
        <v>122</v>
      </c>
      <c r="J613" s="69" t="s">
        <v>1950</v>
      </c>
      <c r="K613" s="69" t="s">
        <v>1951</v>
      </c>
      <c r="L613" s="67" t="s">
        <v>367</v>
      </c>
      <c r="M613" s="69"/>
      <c r="O613" s="7" t="str">
        <f>+VLOOKUP(C613,DIRECTORIO!$A$4:$B$1001,2,0)</f>
        <v>MO</v>
      </c>
      <c r="P613" s="7">
        <f>+VLOOKUP(D613,DIRECTORIO!$D$4:$E$1001,2,0)</f>
        <v>3</v>
      </c>
      <c r="Q613" s="7" t="str">
        <f>+VLOOKUP(E613,DIRECTORIO!$F$4:$G$1001,2,0)</f>
        <v>C</v>
      </c>
      <c r="R613" s="7" t="str">
        <f t="shared" si="29"/>
        <v>611-MO-3-C</v>
      </c>
    </row>
    <row r="614" spans="1:18" ht="26.25" customHeight="1">
      <c r="A614" s="53">
        <f t="shared" si="28"/>
        <v>612</v>
      </c>
      <c r="B614" s="58" t="str">
        <f t="shared" si="30"/>
        <v>612-MO-3-F</v>
      </c>
      <c r="C614" s="54" t="s">
        <v>6</v>
      </c>
      <c r="D614" s="54" t="s">
        <v>21</v>
      </c>
      <c r="E614" s="54" t="s">
        <v>40</v>
      </c>
      <c r="F614" s="69" t="s">
        <v>1952</v>
      </c>
      <c r="G614" s="70">
        <v>2002</v>
      </c>
      <c r="H614" s="71" t="s">
        <v>393</v>
      </c>
      <c r="I614" s="70" t="s">
        <v>1953</v>
      </c>
      <c r="J614" s="69" t="s">
        <v>355</v>
      </c>
      <c r="K614" s="69" t="s">
        <v>395</v>
      </c>
      <c r="L614" s="67" t="s">
        <v>367</v>
      </c>
      <c r="M614" s="69"/>
      <c r="O614" s="7" t="str">
        <f>+VLOOKUP(C614,DIRECTORIO!$A$4:$B$1001,2,0)</f>
        <v>MO</v>
      </c>
      <c r="P614" s="7">
        <f>+VLOOKUP(D614,DIRECTORIO!$D$4:$E$1001,2,0)</f>
        <v>3</v>
      </c>
      <c r="Q614" s="7" t="str">
        <f>+VLOOKUP(E614,DIRECTORIO!$F$4:$G$1001,2,0)</f>
        <v>F</v>
      </c>
      <c r="R614" s="7" t="str">
        <f t="shared" si="29"/>
        <v>612-MO-3-F</v>
      </c>
    </row>
    <row r="615" spans="1:18" ht="26.25" customHeight="1">
      <c r="A615" s="53">
        <f t="shared" si="28"/>
        <v>613</v>
      </c>
      <c r="B615" s="58" t="str">
        <f t="shared" si="30"/>
        <v>613-MO-3-B</v>
      </c>
      <c r="C615" s="54" t="s">
        <v>6</v>
      </c>
      <c r="D615" s="54" t="s">
        <v>21</v>
      </c>
      <c r="E615" s="54" t="s">
        <v>16</v>
      </c>
      <c r="F615" s="69" t="s">
        <v>1954</v>
      </c>
      <c r="G615" s="70">
        <v>2000</v>
      </c>
      <c r="H615" s="71" t="s">
        <v>1955</v>
      </c>
      <c r="I615" s="70" t="s">
        <v>148</v>
      </c>
      <c r="J615" s="69" t="s">
        <v>1954</v>
      </c>
      <c r="K615" s="69" t="s">
        <v>1956</v>
      </c>
      <c r="L615" s="67" t="s">
        <v>367</v>
      </c>
      <c r="M615" s="69"/>
      <c r="O615" s="7" t="str">
        <f>+VLOOKUP(C615,DIRECTORIO!$A$4:$B$1001,2,0)</f>
        <v>MO</v>
      </c>
      <c r="P615" s="7">
        <f>+VLOOKUP(D615,DIRECTORIO!$D$4:$E$1001,2,0)</f>
        <v>3</v>
      </c>
      <c r="Q615" s="7" t="str">
        <f>+VLOOKUP(E615,DIRECTORIO!$F$4:$G$1001,2,0)</f>
        <v>B</v>
      </c>
      <c r="R615" s="7" t="str">
        <f t="shared" si="29"/>
        <v>613-MO-3-B</v>
      </c>
    </row>
    <row r="616" spans="1:18" ht="26.25" customHeight="1">
      <c r="A616" s="53">
        <f t="shared" si="28"/>
        <v>614</v>
      </c>
      <c r="B616" s="58" t="str">
        <f t="shared" si="30"/>
        <v>614-MO-4-T</v>
      </c>
      <c r="C616" s="54" t="s">
        <v>6</v>
      </c>
      <c r="D616" s="54" t="s">
        <v>27</v>
      </c>
      <c r="E616" s="54" t="s">
        <v>78</v>
      </c>
      <c r="F616" s="69" t="s">
        <v>1957</v>
      </c>
      <c r="G616" s="70">
        <v>2006</v>
      </c>
      <c r="H616" s="71" t="s">
        <v>1958</v>
      </c>
      <c r="I616" s="70" t="s">
        <v>148</v>
      </c>
      <c r="J616" s="69" t="s">
        <v>1957</v>
      </c>
      <c r="K616" s="69" t="s">
        <v>1686</v>
      </c>
      <c r="L616" s="67" t="s">
        <v>367</v>
      </c>
      <c r="M616" s="69"/>
      <c r="O616" s="7" t="str">
        <f>+VLOOKUP(C616,DIRECTORIO!$A$4:$B$1001,2,0)</f>
        <v>MO</v>
      </c>
      <c r="P616" s="7">
        <f>+VLOOKUP(D616,DIRECTORIO!$D$4:$E$1001,2,0)</f>
        <v>4</v>
      </c>
      <c r="Q616" s="7" t="str">
        <f>+VLOOKUP(E616,DIRECTORIO!$F$4:$G$1001,2,0)</f>
        <v>T</v>
      </c>
      <c r="R616" s="7" t="str">
        <f t="shared" si="29"/>
        <v>614-MO-4-T</v>
      </c>
    </row>
    <row r="617" spans="1:18" ht="26.25" customHeight="1">
      <c r="A617" s="53">
        <f t="shared" si="28"/>
        <v>615</v>
      </c>
      <c r="B617" s="58" t="str">
        <f t="shared" si="30"/>
        <v>615-MX-4-K</v>
      </c>
      <c r="C617" s="54" t="s">
        <v>42</v>
      </c>
      <c r="D617" s="54" t="s">
        <v>27</v>
      </c>
      <c r="E617" s="54" t="s">
        <v>27</v>
      </c>
      <c r="F617" s="69" t="s">
        <v>1959</v>
      </c>
      <c r="G617" s="70">
        <v>2004</v>
      </c>
      <c r="H617" s="71" t="s">
        <v>1960</v>
      </c>
      <c r="I617" s="70" t="s">
        <v>1169</v>
      </c>
      <c r="J617" s="69" t="s">
        <v>1959</v>
      </c>
      <c r="K617" s="69" t="s">
        <v>1686</v>
      </c>
      <c r="L617" s="67" t="s">
        <v>367</v>
      </c>
      <c r="M617" s="69"/>
      <c r="O617" s="7" t="str">
        <f>+VLOOKUP(C617,DIRECTORIO!$A$4:$B$1001,2,0)</f>
        <v>MX</v>
      </c>
      <c r="P617" s="7">
        <f>+VLOOKUP(D617,DIRECTORIO!$D$4:$E$1001,2,0)</f>
        <v>4</v>
      </c>
      <c r="Q617" s="7" t="str">
        <f>+VLOOKUP(E617,DIRECTORIO!$F$4:$G$1001,2,0)</f>
        <v>K</v>
      </c>
      <c r="R617" s="7" t="str">
        <f t="shared" si="29"/>
        <v>615-MX-4-K</v>
      </c>
    </row>
    <row r="618" spans="1:18" ht="26.25" customHeight="1">
      <c r="A618" s="53">
        <f t="shared" si="28"/>
        <v>616</v>
      </c>
      <c r="B618" s="58" t="str">
        <f t="shared" si="30"/>
        <v>616-MV-4-T</v>
      </c>
      <c r="C618" s="54" t="s">
        <v>36</v>
      </c>
      <c r="D618" s="54" t="s">
        <v>27</v>
      </c>
      <c r="E618" s="54" t="s">
        <v>78</v>
      </c>
      <c r="F618" s="69" t="s">
        <v>1961</v>
      </c>
      <c r="G618" s="70">
        <v>2007</v>
      </c>
      <c r="H618" s="71" t="s">
        <v>1962</v>
      </c>
      <c r="I618" s="70" t="s">
        <v>1169</v>
      </c>
      <c r="J618" s="69" t="s">
        <v>1961</v>
      </c>
      <c r="K618" s="69" t="s">
        <v>1686</v>
      </c>
      <c r="L618" s="67" t="s">
        <v>367</v>
      </c>
      <c r="M618" s="69"/>
      <c r="O618" s="7" t="str">
        <f>+VLOOKUP(C618,DIRECTORIO!$A$4:$B$1001,2,0)</f>
        <v>MV</v>
      </c>
      <c r="P618" s="7">
        <f>+VLOOKUP(D618,DIRECTORIO!$D$4:$E$1001,2,0)</f>
        <v>4</v>
      </c>
      <c r="Q618" s="7" t="str">
        <f>+VLOOKUP(E618,DIRECTORIO!$F$4:$G$1001,2,0)</f>
        <v>T</v>
      </c>
      <c r="R618" s="7" t="str">
        <f t="shared" si="29"/>
        <v>616-MV-4-T</v>
      </c>
    </row>
    <row r="619" spans="1:18" ht="26.25" customHeight="1">
      <c r="A619" s="53">
        <f t="shared" si="28"/>
        <v>617</v>
      </c>
      <c r="B619" s="58" t="str">
        <f t="shared" si="30"/>
        <v>617-MV-2-A</v>
      </c>
      <c r="C619" s="54" t="s">
        <v>36</v>
      </c>
      <c r="D619" s="54" t="s">
        <v>15</v>
      </c>
      <c r="E619" s="54" t="s">
        <v>10</v>
      </c>
      <c r="F619" s="69" t="s">
        <v>1963</v>
      </c>
      <c r="G619" s="70" t="s">
        <v>1686</v>
      </c>
      <c r="H619" s="71" t="s">
        <v>1964</v>
      </c>
      <c r="I619" s="70" t="s">
        <v>1686</v>
      </c>
      <c r="J619" s="69" t="s">
        <v>1965</v>
      </c>
      <c r="K619" s="69" t="s">
        <v>1966</v>
      </c>
      <c r="L619" s="67" t="s">
        <v>1967</v>
      </c>
      <c r="M619" s="69"/>
      <c r="O619" s="7" t="str">
        <f>+VLOOKUP(C619,DIRECTORIO!$A$4:$B$1001,2,0)</f>
        <v>MV</v>
      </c>
      <c r="P619" s="7">
        <f>+VLOOKUP(D619,DIRECTORIO!$D$4:$E$1001,2,0)</f>
        <v>2</v>
      </c>
      <c r="Q619" s="7" t="str">
        <f>+VLOOKUP(E619,DIRECTORIO!$F$4:$G$1001,2,0)</f>
        <v>A</v>
      </c>
      <c r="R619" s="7" t="str">
        <f t="shared" si="29"/>
        <v>617-MV-2-A</v>
      </c>
    </row>
    <row r="620" spans="1:18" s="96" customFormat="1" ht="26.25" customHeight="1">
      <c r="A620" s="91">
        <f t="shared" si="28"/>
        <v>618</v>
      </c>
      <c r="B620" s="93" t="s">
        <v>1968</v>
      </c>
      <c r="C620" s="90" t="s">
        <v>36</v>
      </c>
      <c r="D620" s="90" t="s">
        <v>15</v>
      </c>
      <c r="E620" s="90" t="s">
        <v>10</v>
      </c>
      <c r="F620" s="99" t="s">
        <v>1969</v>
      </c>
      <c r="G620" s="100" t="s">
        <v>1686</v>
      </c>
      <c r="H620" s="101" t="s">
        <v>1970</v>
      </c>
      <c r="I620" s="100" t="s">
        <v>1686</v>
      </c>
      <c r="J620" s="99" t="s">
        <v>1965</v>
      </c>
      <c r="K620" s="99" t="s">
        <v>1966</v>
      </c>
      <c r="L620" s="102" t="s">
        <v>1967</v>
      </c>
      <c r="M620" s="99"/>
      <c r="O620" s="96" t="str">
        <f>+VLOOKUP(C620,DIRECTORIO!$A$4:$B$1001,2,0)</f>
        <v>MV</v>
      </c>
      <c r="P620" s="96">
        <f>+VLOOKUP(D620,DIRECTORIO!$D$4:$E$1001,2,0)</f>
        <v>2</v>
      </c>
      <c r="Q620" s="96" t="str">
        <f>+VLOOKUP(E620,DIRECTORIO!$F$4:$G$1001,2,0)</f>
        <v>A</v>
      </c>
      <c r="R620" s="96" t="str">
        <f t="shared" si="29"/>
        <v>618-MV-2-A</v>
      </c>
    </row>
    <row r="621" spans="1:18" ht="26.25" customHeight="1">
      <c r="A621" s="53">
        <f t="shared" si="28"/>
        <v>619</v>
      </c>
      <c r="B621" s="58" t="str">
        <f t="shared" ref="B621:B684" si="31">+IF(R621=0,"",R621)</f>
        <v>619-MV-2-A</v>
      </c>
      <c r="C621" s="54" t="s">
        <v>36</v>
      </c>
      <c r="D621" s="54" t="s">
        <v>15</v>
      </c>
      <c r="E621" s="54" t="s">
        <v>10</v>
      </c>
      <c r="F621" s="69" t="s">
        <v>1971</v>
      </c>
      <c r="G621" s="70" t="s">
        <v>1686</v>
      </c>
      <c r="H621" s="71" t="s">
        <v>1972</v>
      </c>
      <c r="I621" s="70" t="s">
        <v>1686</v>
      </c>
      <c r="J621" s="69" t="s">
        <v>1965</v>
      </c>
      <c r="K621" s="69" t="s">
        <v>1966</v>
      </c>
      <c r="L621" s="67" t="s">
        <v>1967</v>
      </c>
      <c r="M621" s="69"/>
      <c r="O621" s="7" t="str">
        <f>+VLOOKUP(C621,DIRECTORIO!$A$4:$B$1001,2,0)</f>
        <v>MV</v>
      </c>
      <c r="P621" s="7">
        <f>+VLOOKUP(D621,DIRECTORIO!$D$4:$E$1001,2,0)</f>
        <v>2</v>
      </c>
      <c r="Q621" s="7" t="str">
        <f>+VLOOKUP(E621,DIRECTORIO!$F$4:$G$1001,2,0)</f>
        <v>A</v>
      </c>
      <c r="R621" s="7" t="str">
        <f t="shared" si="29"/>
        <v>619-MV-2-A</v>
      </c>
    </row>
    <row r="622" spans="1:18" ht="26.25" customHeight="1">
      <c r="A622" s="53">
        <f t="shared" si="28"/>
        <v>620</v>
      </c>
      <c r="B622" s="58" t="e">
        <f t="shared" si="31"/>
        <v>#N/A</v>
      </c>
      <c r="C622" s="54"/>
      <c r="F622" s="69"/>
      <c r="G622" s="70"/>
      <c r="H622" s="71"/>
      <c r="I622" s="70"/>
      <c r="J622" s="69"/>
      <c r="K622" s="69"/>
      <c r="L622" s="67"/>
      <c r="M622" s="69"/>
      <c r="O622" s="7" t="e">
        <f>+VLOOKUP(C622,DIRECTORIO!$A$4:$B$1001,2,0)</f>
        <v>#N/A</v>
      </c>
      <c r="P622" s="7" t="e">
        <f>+VLOOKUP(D622,DIRECTORIO!$D$4:$E$1001,2,0)</f>
        <v>#N/A</v>
      </c>
      <c r="Q622" s="7" t="e">
        <f>+VLOOKUP(E622,DIRECTORIO!$F$4:$G$1001,2,0)</f>
        <v>#N/A</v>
      </c>
      <c r="R622" s="7" t="e">
        <f t="shared" si="29"/>
        <v>#N/A</v>
      </c>
    </row>
    <row r="623" spans="1:18" ht="26.25" customHeight="1">
      <c r="A623" s="53">
        <f t="shared" si="28"/>
        <v>621</v>
      </c>
      <c r="B623" s="58" t="str">
        <f t="shared" si="31"/>
        <v>621-MV-2-A</v>
      </c>
      <c r="C623" s="54" t="s">
        <v>36</v>
      </c>
      <c r="D623" s="54" t="s">
        <v>15</v>
      </c>
      <c r="E623" s="54" t="s">
        <v>10</v>
      </c>
      <c r="F623" s="69" t="s">
        <v>1642</v>
      </c>
      <c r="G623" s="70" t="s">
        <v>1686</v>
      </c>
      <c r="H623" s="71" t="s">
        <v>1973</v>
      </c>
      <c r="I623" s="70" t="s">
        <v>1686</v>
      </c>
      <c r="J623" s="69" t="s">
        <v>1965</v>
      </c>
      <c r="K623" s="69" t="s">
        <v>1966</v>
      </c>
      <c r="L623" s="67" t="s">
        <v>1967</v>
      </c>
      <c r="M623" s="69"/>
      <c r="O623" s="7" t="str">
        <f>+VLOOKUP(C623,DIRECTORIO!$A$4:$B$1001,2,0)</f>
        <v>MV</v>
      </c>
      <c r="P623" s="7">
        <f>+VLOOKUP(D623,DIRECTORIO!$D$4:$E$1001,2,0)</f>
        <v>2</v>
      </c>
      <c r="Q623" s="7" t="str">
        <f>+VLOOKUP(E623,DIRECTORIO!$F$4:$G$1001,2,0)</f>
        <v>A</v>
      </c>
      <c r="R623" s="7" t="str">
        <f t="shared" si="29"/>
        <v>621-MV-2-A</v>
      </c>
    </row>
    <row r="624" spans="1:18" ht="26.25" customHeight="1">
      <c r="A624" s="53">
        <f t="shared" si="28"/>
        <v>622</v>
      </c>
      <c r="B624" s="58" t="str">
        <f t="shared" si="31"/>
        <v>622-MV-2-A</v>
      </c>
      <c r="C624" s="54" t="s">
        <v>36</v>
      </c>
      <c r="D624" s="54" t="s">
        <v>15</v>
      </c>
      <c r="E624" s="54" t="s">
        <v>10</v>
      </c>
      <c r="F624" s="69" t="s">
        <v>1642</v>
      </c>
      <c r="G624" s="70" t="s">
        <v>1686</v>
      </c>
      <c r="H624" s="71" t="s">
        <v>1974</v>
      </c>
      <c r="I624" s="70" t="s">
        <v>1686</v>
      </c>
      <c r="J624" s="69" t="s">
        <v>1965</v>
      </c>
      <c r="K624" s="69" t="s">
        <v>1966</v>
      </c>
      <c r="L624" s="67" t="s">
        <v>1967</v>
      </c>
      <c r="M624" s="69"/>
      <c r="O624" s="7" t="str">
        <f>+VLOOKUP(C624,DIRECTORIO!$A$4:$B$1001,2,0)</f>
        <v>MV</v>
      </c>
      <c r="P624" s="7">
        <f>+VLOOKUP(D624,DIRECTORIO!$D$4:$E$1001,2,0)</f>
        <v>2</v>
      </c>
      <c r="Q624" s="7" t="str">
        <f>+VLOOKUP(E624,DIRECTORIO!$F$4:$G$1001,2,0)</f>
        <v>A</v>
      </c>
      <c r="R624" s="7" t="str">
        <f t="shared" si="29"/>
        <v>622-MV-2-A</v>
      </c>
    </row>
    <row r="625" spans="1:18" ht="26.25" customHeight="1">
      <c r="A625" s="53">
        <f t="shared" si="28"/>
        <v>623</v>
      </c>
      <c r="B625" s="58" t="e">
        <f t="shared" si="31"/>
        <v>#N/A</v>
      </c>
      <c r="C625" s="54"/>
      <c r="F625" s="69"/>
      <c r="G625" s="70"/>
      <c r="H625" s="69"/>
      <c r="I625" s="70"/>
      <c r="J625" s="69"/>
      <c r="K625" s="69"/>
      <c r="L625" s="67"/>
      <c r="M625" s="69"/>
      <c r="O625" s="7" t="e">
        <f>+VLOOKUP(C625,DIRECTORIO!$A$4:$B$1001,2,0)</f>
        <v>#N/A</v>
      </c>
      <c r="P625" s="7" t="e">
        <f>+VLOOKUP(D625,DIRECTORIO!$D$4:$E$1001,2,0)</f>
        <v>#N/A</v>
      </c>
      <c r="Q625" s="7" t="e">
        <f>+VLOOKUP(E625,DIRECTORIO!$F$4:$G$1001,2,0)</f>
        <v>#N/A</v>
      </c>
      <c r="R625" s="7" t="e">
        <f t="shared" si="29"/>
        <v>#N/A</v>
      </c>
    </row>
    <row r="626" spans="1:18" ht="26.25" customHeight="1">
      <c r="A626" s="53">
        <f t="shared" si="28"/>
        <v>624</v>
      </c>
      <c r="B626" s="58" t="str">
        <f t="shared" si="31"/>
        <v>624-MV-2-A</v>
      </c>
      <c r="C626" s="54" t="s">
        <v>36</v>
      </c>
      <c r="D626" s="54" t="s">
        <v>15</v>
      </c>
      <c r="E626" s="54" t="s">
        <v>10</v>
      </c>
      <c r="F626" s="69" t="s">
        <v>1975</v>
      </c>
      <c r="G626" s="70" t="s">
        <v>1686</v>
      </c>
      <c r="H626" s="71" t="s">
        <v>1975</v>
      </c>
      <c r="I626" s="70" t="s">
        <v>1686</v>
      </c>
      <c r="J626" s="69" t="s">
        <v>1965</v>
      </c>
      <c r="K626" s="69" t="s">
        <v>1966</v>
      </c>
      <c r="L626" s="67" t="s">
        <v>1967</v>
      </c>
      <c r="M626" s="69"/>
      <c r="O626" s="7" t="str">
        <f>+VLOOKUP(C626,DIRECTORIO!$A$4:$B$1001,2,0)</f>
        <v>MV</v>
      </c>
      <c r="P626" s="7">
        <f>+VLOOKUP(D626,DIRECTORIO!$D$4:$E$1001,2,0)</f>
        <v>2</v>
      </c>
      <c r="Q626" s="7" t="str">
        <f>+VLOOKUP(E626,DIRECTORIO!$F$4:$G$1001,2,0)</f>
        <v>A</v>
      </c>
      <c r="R626" s="7" t="str">
        <f t="shared" si="29"/>
        <v>624-MV-2-A</v>
      </c>
    </row>
    <row r="627" spans="1:18" ht="26.25" customHeight="1">
      <c r="A627" s="53">
        <f t="shared" si="28"/>
        <v>625</v>
      </c>
      <c r="B627" s="58" t="str">
        <f t="shared" si="31"/>
        <v>625-SE-3-R</v>
      </c>
      <c r="C627" s="54" t="s">
        <v>12</v>
      </c>
      <c r="D627" s="54" t="s">
        <v>21</v>
      </c>
      <c r="E627" s="54" t="s">
        <v>74</v>
      </c>
      <c r="F627" s="69" t="s">
        <v>1844</v>
      </c>
      <c r="G627" s="70">
        <v>2007</v>
      </c>
      <c r="H627" s="71" t="s">
        <v>1976</v>
      </c>
      <c r="I627" s="70" t="s">
        <v>122</v>
      </c>
      <c r="J627" s="69" t="s">
        <v>1846</v>
      </c>
      <c r="K627" s="69" t="s">
        <v>1977</v>
      </c>
      <c r="L627" s="67" t="s">
        <v>367</v>
      </c>
      <c r="M627" s="69"/>
      <c r="O627" s="7" t="str">
        <f>+VLOOKUP(C627,DIRECTORIO!$A$4:$B$1001,2,0)</f>
        <v>SE</v>
      </c>
      <c r="P627" s="7">
        <f>+VLOOKUP(D627,DIRECTORIO!$D$4:$E$1001,2,0)</f>
        <v>3</v>
      </c>
      <c r="Q627" s="7" t="str">
        <f>+VLOOKUP(E627,DIRECTORIO!$F$4:$G$1001,2,0)</f>
        <v>R</v>
      </c>
      <c r="R627" s="7" t="str">
        <f t="shared" si="29"/>
        <v>625-SE-3-R</v>
      </c>
    </row>
    <row r="628" spans="1:18" ht="26.25" customHeight="1">
      <c r="A628" s="53">
        <f t="shared" si="28"/>
        <v>626</v>
      </c>
      <c r="B628" s="58" t="str">
        <f t="shared" si="31"/>
        <v>626-SE-3-R</v>
      </c>
      <c r="C628" s="54" t="s">
        <v>12</v>
      </c>
      <c r="D628" s="54" t="s">
        <v>21</v>
      </c>
      <c r="E628" s="54" t="s">
        <v>74</v>
      </c>
      <c r="F628" s="69" t="s">
        <v>1844</v>
      </c>
      <c r="G628" s="70">
        <v>2003</v>
      </c>
      <c r="H628" s="71" t="s">
        <v>1978</v>
      </c>
      <c r="I628" s="70" t="s">
        <v>122</v>
      </c>
      <c r="J628" s="69" t="s">
        <v>1846</v>
      </c>
      <c r="K628" s="69" t="s">
        <v>1977</v>
      </c>
      <c r="L628" s="67" t="s">
        <v>367</v>
      </c>
      <c r="M628" s="69"/>
      <c r="O628" s="7" t="str">
        <f>+VLOOKUP(C628,DIRECTORIO!$A$4:$B$1001,2,0)</f>
        <v>SE</v>
      </c>
      <c r="P628" s="7">
        <f>+VLOOKUP(D628,DIRECTORIO!$D$4:$E$1001,2,0)</f>
        <v>3</v>
      </c>
      <c r="Q628" s="7" t="str">
        <f>+VLOOKUP(E628,DIRECTORIO!$F$4:$G$1001,2,0)</f>
        <v>R</v>
      </c>
      <c r="R628" s="7" t="str">
        <f t="shared" si="29"/>
        <v>626-SE-3-R</v>
      </c>
    </row>
    <row r="629" spans="1:18" ht="26.25" customHeight="1">
      <c r="A629" s="53">
        <f t="shared" si="28"/>
        <v>627</v>
      </c>
      <c r="B629" s="58" t="str">
        <f t="shared" si="31"/>
        <v>627-SE-3-R</v>
      </c>
      <c r="C629" s="54" t="s">
        <v>12</v>
      </c>
      <c r="D629" s="54" t="s">
        <v>21</v>
      </c>
      <c r="E629" s="54" t="s">
        <v>74</v>
      </c>
      <c r="F629" s="69" t="s">
        <v>1844</v>
      </c>
      <c r="G629" s="70">
        <v>2001</v>
      </c>
      <c r="H629" s="71" t="s">
        <v>1979</v>
      </c>
      <c r="I629" s="70" t="s">
        <v>122</v>
      </c>
      <c r="J629" s="69" t="s">
        <v>1846</v>
      </c>
      <c r="K629" s="69" t="s">
        <v>1980</v>
      </c>
      <c r="L629" s="67" t="s">
        <v>367</v>
      </c>
      <c r="M629" s="69"/>
      <c r="O629" s="7" t="str">
        <f>+VLOOKUP(C629,DIRECTORIO!$A$4:$B$1001,2,0)</f>
        <v>SE</v>
      </c>
      <c r="P629" s="7">
        <f>+VLOOKUP(D629,DIRECTORIO!$D$4:$E$1001,2,0)</f>
        <v>3</v>
      </c>
      <c r="Q629" s="7" t="str">
        <f>+VLOOKUP(E629,DIRECTORIO!$F$4:$G$1001,2,0)</f>
        <v>R</v>
      </c>
      <c r="R629" s="7" t="str">
        <f t="shared" si="29"/>
        <v>627-SE-3-R</v>
      </c>
    </row>
    <row r="630" spans="1:18" ht="26.25" customHeight="1">
      <c r="A630" s="53">
        <f t="shared" si="28"/>
        <v>628</v>
      </c>
      <c r="B630" s="58" t="str">
        <f t="shared" si="31"/>
        <v>628-SE-3-R</v>
      </c>
      <c r="C630" s="54" t="s">
        <v>12</v>
      </c>
      <c r="D630" s="54" t="s">
        <v>21</v>
      </c>
      <c r="E630" s="54" t="s">
        <v>74</v>
      </c>
      <c r="F630" s="69" t="s">
        <v>1981</v>
      </c>
      <c r="G630" s="70">
        <v>2000</v>
      </c>
      <c r="H630" s="71" t="s">
        <v>1982</v>
      </c>
      <c r="I630" s="70" t="s">
        <v>122</v>
      </c>
      <c r="J630" s="69" t="s">
        <v>1846</v>
      </c>
      <c r="K630" s="69" t="s">
        <v>1983</v>
      </c>
      <c r="L630" s="67" t="s">
        <v>367</v>
      </c>
      <c r="M630" s="69"/>
      <c r="O630" s="7" t="str">
        <f>+VLOOKUP(C630,DIRECTORIO!$A$4:$B$1001,2,0)</f>
        <v>SE</v>
      </c>
      <c r="P630" s="7">
        <f>+VLOOKUP(D630,DIRECTORIO!$D$4:$E$1001,2,0)</f>
        <v>3</v>
      </c>
      <c r="Q630" s="7" t="str">
        <f>+VLOOKUP(E630,DIRECTORIO!$F$4:$G$1001,2,0)</f>
        <v>R</v>
      </c>
      <c r="R630" s="7" t="str">
        <f t="shared" si="29"/>
        <v>628-SE-3-R</v>
      </c>
    </row>
    <row r="631" spans="1:18" ht="26.25" customHeight="1">
      <c r="A631" s="53">
        <f t="shared" si="28"/>
        <v>629</v>
      </c>
      <c r="B631" s="58" t="str">
        <f t="shared" si="31"/>
        <v>629-MV-10-P</v>
      </c>
      <c r="C631" s="54" t="s">
        <v>36</v>
      </c>
      <c r="D631" s="54" t="s">
        <v>54</v>
      </c>
      <c r="E631" s="54" t="s">
        <v>70</v>
      </c>
      <c r="F631" s="53" t="s">
        <v>1984</v>
      </c>
      <c r="G631" s="53">
        <v>2001</v>
      </c>
      <c r="H631" s="59" t="s">
        <v>1985</v>
      </c>
      <c r="J631" s="53" t="s">
        <v>1154</v>
      </c>
      <c r="K631" s="69"/>
      <c r="L631" s="67" t="s">
        <v>367</v>
      </c>
      <c r="M631" s="69"/>
      <c r="O631" s="7" t="str">
        <f>+VLOOKUP(C631,DIRECTORIO!$A$4:$B$1001,2,0)</f>
        <v>MV</v>
      </c>
      <c r="P631" s="7">
        <f>+VLOOKUP(D631,DIRECTORIO!$D$4:$E$1001,2,0)</f>
        <v>10</v>
      </c>
      <c r="Q631" s="7" t="str">
        <f>+VLOOKUP(E631,DIRECTORIO!$F$4:$G$1001,2,0)</f>
        <v>P</v>
      </c>
      <c r="R631" s="7" t="str">
        <f t="shared" si="29"/>
        <v>629-MV-10-P</v>
      </c>
    </row>
    <row r="632" spans="1:18" ht="26.25" customHeight="1">
      <c r="A632" s="53">
        <f t="shared" si="28"/>
        <v>630</v>
      </c>
      <c r="B632" s="58" t="str">
        <f t="shared" si="31"/>
        <v>630-SE-3-E</v>
      </c>
      <c r="C632" s="54" t="s">
        <v>12</v>
      </c>
      <c r="D632" s="54" t="s">
        <v>21</v>
      </c>
      <c r="E632" s="54" t="s">
        <v>34</v>
      </c>
      <c r="F632" s="69" t="s">
        <v>1986</v>
      </c>
      <c r="G632" s="70">
        <v>2009</v>
      </c>
      <c r="H632" s="71" t="s">
        <v>1987</v>
      </c>
      <c r="I632" s="70" t="s">
        <v>122</v>
      </c>
      <c r="J632" s="69" t="s">
        <v>1880</v>
      </c>
      <c r="K632" s="69" t="s">
        <v>1881</v>
      </c>
      <c r="L632" s="67" t="s">
        <v>367</v>
      </c>
      <c r="M632" s="69"/>
      <c r="O632" s="7" t="str">
        <f>+VLOOKUP(C632,DIRECTORIO!$A$4:$B$1001,2,0)</f>
        <v>SE</v>
      </c>
      <c r="P632" s="7">
        <f>+VLOOKUP(D632,DIRECTORIO!$D$4:$E$1001,2,0)</f>
        <v>3</v>
      </c>
      <c r="Q632" s="7" t="str">
        <f>+VLOOKUP(E632,DIRECTORIO!$F$4:$G$1001,2,0)</f>
        <v>E</v>
      </c>
      <c r="R632" s="7" t="str">
        <f t="shared" si="29"/>
        <v>630-SE-3-E</v>
      </c>
    </row>
    <row r="633" spans="1:18" ht="26.25" customHeight="1">
      <c r="A633" s="53">
        <f t="shared" si="28"/>
        <v>631</v>
      </c>
      <c r="B633" s="58" t="str">
        <f t="shared" si="31"/>
        <v>631-MO-3-R</v>
      </c>
      <c r="C633" s="54" t="s">
        <v>6</v>
      </c>
      <c r="D633" s="54" t="s">
        <v>21</v>
      </c>
      <c r="E633" s="54" t="s">
        <v>74</v>
      </c>
      <c r="F633" s="67" t="s">
        <v>1988</v>
      </c>
      <c r="G633" s="67">
        <v>2005</v>
      </c>
      <c r="H633" s="68" t="s">
        <v>1989</v>
      </c>
      <c r="I633" s="67" t="s">
        <v>1990</v>
      </c>
      <c r="J633" s="67" t="s">
        <v>1146</v>
      </c>
      <c r="K633" s="67" t="s">
        <v>1991</v>
      </c>
      <c r="L633" s="67" t="s">
        <v>108</v>
      </c>
      <c r="M633" s="67"/>
      <c r="O633" s="7" t="str">
        <f>+VLOOKUP(C633,DIRECTORIO!$A$4:$B$1001,2,0)</f>
        <v>MO</v>
      </c>
      <c r="P633" s="7">
        <f>+VLOOKUP(D633,DIRECTORIO!$D$4:$E$1001,2,0)</f>
        <v>3</v>
      </c>
      <c r="Q633" s="7" t="str">
        <f>+VLOOKUP(E633,DIRECTORIO!$F$4:$G$1001,2,0)</f>
        <v>R</v>
      </c>
      <c r="R633" s="7" t="str">
        <f t="shared" si="29"/>
        <v>631-MO-3-R</v>
      </c>
    </row>
    <row r="634" spans="1:18" ht="26.25" customHeight="1">
      <c r="A634" s="53">
        <f t="shared" si="28"/>
        <v>632</v>
      </c>
      <c r="B634" s="58" t="str">
        <f t="shared" si="31"/>
        <v>632-MV-10-P</v>
      </c>
      <c r="C634" s="54" t="s">
        <v>36</v>
      </c>
      <c r="D634" s="54" t="s">
        <v>54</v>
      </c>
      <c r="E634" s="54" t="s">
        <v>70</v>
      </c>
      <c r="F634" s="53" t="s">
        <v>1992</v>
      </c>
      <c r="G634" s="53">
        <v>1986</v>
      </c>
      <c r="H634" s="59" t="s">
        <v>1993</v>
      </c>
      <c r="J634" s="53" t="s">
        <v>1154</v>
      </c>
      <c r="K634" s="69"/>
      <c r="L634" s="67"/>
      <c r="M634" s="69"/>
      <c r="O634" s="7" t="str">
        <f>+VLOOKUP(C634,DIRECTORIO!$A$4:$B$1001,2,0)</f>
        <v>MV</v>
      </c>
      <c r="P634" s="7">
        <f>+VLOOKUP(D634,DIRECTORIO!$D$4:$E$1001,2,0)</f>
        <v>10</v>
      </c>
      <c r="Q634" s="7" t="str">
        <f>+VLOOKUP(E634,DIRECTORIO!$F$4:$G$1001,2,0)</f>
        <v>P</v>
      </c>
      <c r="R634" s="7" t="str">
        <f t="shared" si="29"/>
        <v>632-MV-10-P</v>
      </c>
    </row>
    <row r="635" spans="1:18" ht="26.25" customHeight="1">
      <c r="A635" s="53">
        <f t="shared" si="28"/>
        <v>633</v>
      </c>
      <c r="B635" s="58" t="str">
        <f t="shared" si="31"/>
        <v>633-MO-3-R</v>
      </c>
      <c r="C635" s="54" t="s">
        <v>6</v>
      </c>
      <c r="D635" s="54" t="s">
        <v>21</v>
      </c>
      <c r="E635" s="54" t="s">
        <v>74</v>
      </c>
      <c r="F635" s="67" t="s">
        <v>1994</v>
      </c>
      <c r="G635" s="67">
        <v>2003</v>
      </c>
      <c r="H635" s="68" t="s">
        <v>1995</v>
      </c>
      <c r="I635" s="67" t="s">
        <v>205</v>
      </c>
      <c r="J635" s="67" t="s">
        <v>1146</v>
      </c>
      <c r="K635" s="67" t="s">
        <v>1996</v>
      </c>
      <c r="L635" s="67" t="s">
        <v>108</v>
      </c>
      <c r="M635" s="75"/>
      <c r="O635" s="7" t="str">
        <f>+VLOOKUP(C635,DIRECTORIO!$A$4:$B$1001,2,0)</f>
        <v>MO</v>
      </c>
      <c r="P635" s="7">
        <f>+VLOOKUP(D635,DIRECTORIO!$D$4:$E$1001,2,0)</f>
        <v>3</v>
      </c>
      <c r="Q635" s="7" t="str">
        <f>+VLOOKUP(E635,DIRECTORIO!$F$4:$G$1001,2,0)</f>
        <v>R</v>
      </c>
      <c r="R635" s="7" t="str">
        <f t="shared" si="29"/>
        <v>633-MO-3-R</v>
      </c>
    </row>
    <row r="636" spans="1:18" ht="26.25" customHeight="1">
      <c r="A636" s="53">
        <f t="shared" si="28"/>
        <v>634</v>
      </c>
      <c r="B636" s="58" t="str">
        <f t="shared" si="31"/>
        <v>634-MO-3-R</v>
      </c>
      <c r="C636" s="54" t="s">
        <v>6</v>
      </c>
      <c r="D636" s="54" t="s">
        <v>21</v>
      </c>
      <c r="E636" s="54" t="s">
        <v>74</v>
      </c>
      <c r="F636" s="67" t="s">
        <v>1997</v>
      </c>
      <c r="G636" s="67">
        <v>2009</v>
      </c>
      <c r="H636" s="68" t="s">
        <v>1998</v>
      </c>
      <c r="I636" s="67" t="s">
        <v>177</v>
      </c>
      <c r="J636" s="67" t="s">
        <v>1999</v>
      </c>
      <c r="K636" s="67" t="s">
        <v>2000</v>
      </c>
      <c r="L636" s="67" t="s">
        <v>108</v>
      </c>
      <c r="M636" s="67"/>
      <c r="O636" s="7" t="str">
        <f>+VLOOKUP(C636,DIRECTORIO!$A$4:$B$1001,2,0)</f>
        <v>MO</v>
      </c>
      <c r="P636" s="7">
        <f>+VLOOKUP(D636,DIRECTORIO!$D$4:$E$1001,2,0)</f>
        <v>3</v>
      </c>
      <c r="Q636" s="7" t="str">
        <f>+VLOOKUP(E636,DIRECTORIO!$F$4:$G$1001,2,0)</f>
        <v>R</v>
      </c>
      <c r="R636" s="7" t="str">
        <f t="shared" si="29"/>
        <v>634-MO-3-R</v>
      </c>
    </row>
    <row r="637" spans="1:18" ht="24.75" customHeight="1">
      <c r="A637" s="53">
        <f t="shared" si="28"/>
        <v>635</v>
      </c>
      <c r="B637" s="58" t="str">
        <f t="shared" si="31"/>
        <v>635-MV-3-R</v>
      </c>
      <c r="C637" s="54" t="s">
        <v>36</v>
      </c>
      <c r="D637" s="54" t="s">
        <v>21</v>
      </c>
      <c r="E637" s="54" t="s">
        <v>74</v>
      </c>
      <c r="F637" s="69"/>
      <c r="G637" s="70">
        <v>2010</v>
      </c>
      <c r="H637" s="69"/>
      <c r="I637" s="70"/>
      <c r="J637" s="69"/>
      <c r="K637" s="69"/>
      <c r="L637" s="69" t="s">
        <v>2001</v>
      </c>
      <c r="M637" s="69"/>
      <c r="O637" s="7" t="str">
        <f>+VLOOKUP(C637,DIRECTORIO!$A$4:$B$1001,2,0)</f>
        <v>MV</v>
      </c>
      <c r="P637" s="7">
        <f>+VLOOKUP(D637,DIRECTORIO!$D$4:$E$1001,2,0)</f>
        <v>3</v>
      </c>
      <c r="Q637" s="7" t="str">
        <f>+VLOOKUP(E637,DIRECTORIO!$F$4:$G$1001,2,0)</f>
        <v>R</v>
      </c>
      <c r="R637" s="7" t="str">
        <f t="shared" si="29"/>
        <v>635-MV-3-R</v>
      </c>
    </row>
    <row r="638" spans="1:18" ht="26.25" customHeight="1">
      <c r="A638" s="53">
        <f t="shared" si="28"/>
        <v>636</v>
      </c>
      <c r="B638" s="58" t="str">
        <f t="shared" si="31"/>
        <v>636-MO-14-K</v>
      </c>
      <c r="C638" s="54" t="s">
        <v>6</v>
      </c>
      <c r="D638" s="54" t="s">
        <v>28</v>
      </c>
      <c r="E638" s="54" t="s">
        <v>27</v>
      </c>
      <c r="F638" s="69" t="s">
        <v>1644</v>
      </c>
      <c r="G638" s="70">
        <v>2006</v>
      </c>
      <c r="H638" s="71" t="s">
        <v>2002</v>
      </c>
      <c r="I638" s="70" t="s">
        <v>382</v>
      </c>
      <c r="J638" s="69" t="s">
        <v>1646</v>
      </c>
      <c r="K638" s="69" t="s">
        <v>1647</v>
      </c>
      <c r="L638" s="67" t="s">
        <v>367</v>
      </c>
      <c r="M638" s="67"/>
      <c r="O638" s="7" t="str">
        <f>+VLOOKUP(C638,DIRECTORIO!$A$4:$B$1001,2,0)</f>
        <v>MO</v>
      </c>
      <c r="P638" s="7">
        <f>+VLOOKUP(D638,DIRECTORIO!$D$4:$E$1001,2,0)</f>
        <v>14</v>
      </c>
      <c r="Q638" s="7" t="str">
        <f>+VLOOKUP(E638,DIRECTORIO!$F$4:$G$1001,2,0)</f>
        <v>K</v>
      </c>
      <c r="R638" s="7" t="str">
        <f t="shared" si="29"/>
        <v>636-MO-14-K</v>
      </c>
    </row>
    <row r="639" spans="1:18" ht="26.25" customHeight="1">
      <c r="A639" s="53">
        <f t="shared" si="28"/>
        <v>637</v>
      </c>
      <c r="B639" s="58" t="str">
        <f t="shared" si="31"/>
        <v>637-MO-15-U</v>
      </c>
      <c r="C639" s="54" t="s">
        <v>6</v>
      </c>
      <c r="D639" s="54" t="s">
        <v>66</v>
      </c>
      <c r="E639" s="54" t="s">
        <v>80</v>
      </c>
      <c r="G639" s="53">
        <v>2010</v>
      </c>
      <c r="H639" s="59" t="s">
        <v>2003</v>
      </c>
      <c r="I639" s="53" t="s">
        <v>364</v>
      </c>
      <c r="J639" s="53" t="s">
        <v>2004</v>
      </c>
      <c r="K639" s="53" t="s">
        <v>2005</v>
      </c>
      <c r="O639" s="7" t="str">
        <f>+VLOOKUP(C639,DIRECTORIO!$A$4:$B$1001,2,0)</f>
        <v>MO</v>
      </c>
      <c r="P639" s="7">
        <f>+VLOOKUP(D639,DIRECTORIO!$D$4:$E$1001,2,0)</f>
        <v>15</v>
      </c>
      <c r="Q639" s="7" t="str">
        <f>+VLOOKUP(E639,DIRECTORIO!$F$4:$G$1001,2,0)</f>
        <v>U</v>
      </c>
      <c r="R639" s="7" t="str">
        <f t="shared" si="29"/>
        <v>637-MO-15-U</v>
      </c>
    </row>
    <row r="640" spans="1:18" ht="26.25" customHeight="1">
      <c r="A640" s="53">
        <f t="shared" si="28"/>
        <v>638</v>
      </c>
      <c r="B640" s="58" t="str">
        <f t="shared" si="31"/>
        <v>638-MO-8-O</v>
      </c>
      <c r="C640" s="54" t="s">
        <v>6</v>
      </c>
      <c r="D640" s="54" t="s">
        <v>48</v>
      </c>
      <c r="E640" s="54" t="s">
        <v>67</v>
      </c>
      <c r="F640" s="53" t="s">
        <v>2006</v>
      </c>
      <c r="G640" s="53">
        <v>2007</v>
      </c>
      <c r="H640" s="59" t="s">
        <v>2007</v>
      </c>
      <c r="I640" s="53" t="s">
        <v>2008</v>
      </c>
      <c r="J640" s="53" t="s">
        <v>2009</v>
      </c>
      <c r="K640" s="53" t="s">
        <v>2010</v>
      </c>
      <c r="O640" s="7" t="str">
        <f>+VLOOKUP(C640,DIRECTORIO!$A$4:$B$1001,2,0)</f>
        <v>MO</v>
      </c>
      <c r="P640" s="7">
        <f>+VLOOKUP(D640,DIRECTORIO!$D$4:$E$1001,2,0)</f>
        <v>8</v>
      </c>
      <c r="Q640" s="7" t="str">
        <f>+VLOOKUP(E640,DIRECTORIO!$F$4:$G$1001,2,0)</f>
        <v>O</v>
      </c>
      <c r="R640" s="7" t="str">
        <f t="shared" si="29"/>
        <v>638-MO-8-O</v>
      </c>
    </row>
    <row r="641" spans="1:18" ht="26.25" customHeight="1">
      <c r="A641" s="53">
        <f t="shared" si="28"/>
        <v>639</v>
      </c>
      <c r="B641" s="58" t="str">
        <f t="shared" si="31"/>
        <v>639-MO-15-U</v>
      </c>
      <c r="C641" s="54" t="s">
        <v>6</v>
      </c>
      <c r="D641" s="54" t="s">
        <v>66</v>
      </c>
      <c r="E641" s="54" t="s">
        <v>80</v>
      </c>
      <c r="F641" s="53" t="s">
        <v>2011</v>
      </c>
      <c r="G641" s="53">
        <v>2009</v>
      </c>
      <c r="H641" s="59" t="s">
        <v>2012</v>
      </c>
      <c r="I641" s="53" t="s">
        <v>364</v>
      </c>
      <c r="J641" s="53" t="s">
        <v>2013</v>
      </c>
      <c r="K641" s="53" t="s">
        <v>2014</v>
      </c>
      <c r="L641" s="53" t="s">
        <v>2015</v>
      </c>
      <c r="O641" s="7" t="str">
        <f>+VLOOKUP(C641,DIRECTORIO!$A$4:$B$1001,2,0)</f>
        <v>MO</v>
      </c>
      <c r="P641" s="7">
        <f>+VLOOKUP(D641,DIRECTORIO!$D$4:$E$1001,2,0)</f>
        <v>15</v>
      </c>
      <c r="Q641" s="7" t="str">
        <f>+VLOOKUP(E641,DIRECTORIO!$F$4:$G$1001,2,0)</f>
        <v>U</v>
      </c>
      <c r="R641" s="7" t="str">
        <f t="shared" si="29"/>
        <v>639-MO-15-U</v>
      </c>
    </row>
    <row r="642" spans="1:18" ht="26.25" customHeight="1">
      <c r="A642" s="53">
        <f t="shared" si="28"/>
        <v>640</v>
      </c>
      <c r="B642" s="58" t="str">
        <f t="shared" si="31"/>
        <v>640-SE-3-R</v>
      </c>
      <c r="C642" s="54" t="s">
        <v>12</v>
      </c>
      <c r="D642" s="54" t="s">
        <v>21</v>
      </c>
      <c r="E642" s="54" t="s">
        <v>74</v>
      </c>
      <c r="F642" s="53" t="s">
        <v>2016</v>
      </c>
      <c r="G642" s="53">
        <v>2009</v>
      </c>
      <c r="H642" s="59" t="s">
        <v>2017</v>
      </c>
      <c r="I642" s="53" t="s">
        <v>122</v>
      </c>
      <c r="J642" s="53" t="s">
        <v>2018</v>
      </c>
      <c r="K642" s="53" t="s">
        <v>1847</v>
      </c>
      <c r="L642" s="53" t="s">
        <v>2019</v>
      </c>
      <c r="O642" s="7" t="str">
        <f>+VLOOKUP(C642,DIRECTORIO!$A$4:$B$1001,2,0)</f>
        <v>SE</v>
      </c>
      <c r="P642" s="7">
        <f>+VLOOKUP(D642,DIRECTORIO!$D$4:$E$1001,2,0)</f>
        <v>3</v>
      </c>
      <c r="Q642" s="7" t="str">
        <f>+VLOOKUP(E642,DIRECTORIO!$F$4:$G$1001,2,0)</f>
        <v>R</v>
      </c>
      <c r="R642" s="7" t="str">
        <f t="shared" si="29"/>
        <v>640-SE-3-R</v>
      </c>
    </row>
    <row r="643" spans="1:18" ht="26.25" customHeight="1">
      <c r="A643" s="53">
        <f t="shared" si="28"/>
        <v>641</v>
      </c>
      <c r="B643" s="58" t="str">
        <f t="shared" si="31"/>
        <v>641-SE-4-T</v>
      </c>
      <c r="C643" s="54" t="s">
        <v>12</v>
      </c>
      <c r="D643" s="54" t="s">
        <v>27</v>
      </c>
      <c r="E643" s="54" t="s">
        <v>78</v>
      </c>
      <c r="F643" s="53" t="s">
        <v>1961</v>
      </c>
      <c r="H643" s="59" t="s">
        <v>2020</v>
      </c>
      <c r="I643" s="53" t="s">
        <v>1169</v>
      </c>
      <c r="J643" s="53" t="s">
        <v>1961</v>
      </c>
      <c r="L643" s="53" t="s">
        <v>2021</v>
      </c>
      <c r="O643" s="7" t="str">
        <f>+VLOOKUP(C643,DIRECTORIO!$A$4:$B$1001,2,0)</f>
        <v>SE</v>
      </c>
      <c r="P643" s="7">
        <f>+VLOOKUP(D643,DIRECTORIO!$D$4:$E$1001,2,0)</f>
        <v>4</v>
      </c>
      <c r="Q643" s="7" t="str">
        <f>+VLOOKUP(E643,DIRECTORIO!$F$4:$G$1001,2,0)</f>
        <v>T</v>
      </c>
      <c r="R643" s="7" t="str">
        <f t="shared" si="29"/>
        <v>641-SE-4-T</v>
      </c>
    </row>
    <row r="644" spans="1:18" ht="26.25" customHeight="1">
      <c r="A644" s="53">
        <f t="shared" ref="A644:A707" si="32">+A643+1</f>
        <v>642</v>
      </c>
      <c r="B644" s="58" t="str">
        <f t="shared" si="31"/>
        <v>642-SE-4-T</v>
      </c>
      <c r="C644" s="54" t="s">
        <v>12</v>
      </c>
      <c r="D644" s="54" t="s">
        <v>27</v>
      </c>
      <c r="E644" s="54" t="s">
        <v>78</v>
      </c>
      <c r="F644" s="53" t="s">
        <v>1961</v>
      </c>
      <c r="H644" s="59" t="s">
        <v>2022</v>
      </c>
      <c r="I644" s="53" t="s">
        <v>1169</v>
      </c>
      <c r="J644" s="53" t="s">
        <v>1961</v>
      </c>
      <c r="L644" s="53" t="s">
        <v>2021</v>
      </c>
      <c r="O644" s="7" t="str">
        <f>+VLOOKUP(C644,DIRECTORIO!$A$4:$B$1001,2,0)</f>
        <v>SE</v>
      </c>
      <c r="P644" s="7">
        <f>+VLOOKUP(D644,DIRECTORIO!$D$4:$E$1001,2,0)</f>
        <v>4</v>
      </c>
      <c r="Q644" s="7" t="str">
        <f>+VLOOKUP(E644,DIRECTORIO!$F$4:$G$1001,2,0)</f>
        <v>T</v>
      </c>
      <c r="R644" s="7" t="str">
        <f t="shared" ref="R644:R707" si="33">+CONCATENATE(A644,"-",O644,"-",P644,"-",Q644)</f>
        <v>642-SE-4-T</v>
      </c>
    </row>
    <row r="645" spans="1:18" ht="26.25" customHeight="1">
      <c r="A645" s="53">
        <f t="shared" si="32"/>
        <v>643</v>
      </c>
      <c r="B645" s="58" t="str">
        <f t="shared" si="31"/>
        <v>643-SE-3-R</v>
      </c>
      <c r="C645" s="54" t="s">
        <v>12</v>
      </c>
      <c r="D645" s="54" t="s">
        <v>21</v>
      </c>
      <c r="E645" s="54" t="s">
        <v>74</v>
      </c>
      <c r="F645" s="53" t="s">
        <v>2023</v>
      </c>
      <c r="G645" s="53">
        <v>1990</v>
      </c>
      <c r="H645" s="59" t="s">
        <v>2024</v>
      </c>
      <c r="I645" s="53" t="s">
        <v>122</v>
      </c>
      <c r="J645" s="53" t="s">
        <v>1470</v>
      </c>
      <c r="K645" s="53" t="s">
        <v>2025</v>
      </c>
      <c r="L645" s="53" t="s">
        <v>2026</v>
      </c>
      <c r="O645" s="7" t="str">
        <f>+VLOOKUP(C645,DIRECTORIO!$A$4:$B$1001,2,0)</f>
        <v>SE</v>
      </c>
      <c r="P645" s="7">
        <f>+VLOOKUP(D645,DIRECTORIO!$D$4:$E$1001,2,0)</f>
        <v>3</v>
      </c>
      <c r="Q645" s="7" t="str">
        <f>+VLOOKUP(E645,DIRECTORIO!$F$4:$G$1001,2,0)</f>
        <v>R</v>
      </c>
      <c r="R645" s="7" t="str">
        <f t="shared" si="33"/>
        <v>643-SE-3-R</v>
      </c>
    </row>
    <row r="646" spans="1:18" ht="26.25" customHeight="1">
      <c r="A646" s="53">
        <f t="shared" si="32"/>
        <v>644</v>
      </c>
      <c r="B646" s="58" t="str">
        <f t="shared" si="31"/>
        <v>644-SE-3-R</v>
      </c>
      <c r="C646" s="54" t="s">
        <v>12</v>
      </c>
      <c r="D646" s="54" t="s">
        <v>21</v>
      </c>
      <c r="E646" s="54" t="s">
        <v>74</v>
      </c>
      <c r="F646" s="53" t="s">
        <v>2023</v>
      </c>
      <c r="G646" s="53">
        <v>1990</v>
      </c>
      <c r="H646" s="59" t="s">
        <v>2027</v>
      </c>
      <c r="I646" s="53" t="s">
        <v>122</v>
      </c>
      <c r="J646" s="53" t="s">
        <v>2028</v>
      </c>
      <c r="K646" s="53" t="s">
        <v>2025</v>
      </c>
      <c r="L646" s="53" t="s">
        <v>2026</v>
      </c>
      <c r="O646" s="7" t="str">
        <f>+VLOOKUP(C646,DIRECTORIO!$A$4:$B$1001,2,0)</f>
        <v>SE</v>
      </c>
      <c r="P646" s="7">
        <f>+VLOOKUP(D646,DIRECTORIO!$D$4:$E$1001,2,0)</f>
        <v>3</v>
      </c>
      <c r="Q646" s="7" t="str">
        <f>+VLOOKUP(E646,DIRECTORIO!$F$4:$G$1001,2,0)</f>
        <v>R</v>
      </c>
      <c r="R646" s="7" t="str">
        <f t="shared" si="33"/>
        <v>644-SE-3-R</v>
      </c>
    </row>
    <row r="647" spans="1:18" ht="26.25" customHeight="1">
      <c r="A647" s="53">
        <f t="shared" si="32"/>
        <v>645</v>
      </c>
      <c r="B647" s="58" t="str">
        <f t="shared" si="31"/>
        <v>645-SE-3-R</v>
      </c>
      <c r="C647" s="54" t="s">
        <v>12</v>
      </c>
      <c r="D647" s="54" t="s">
        <v>21</v>
      </c>
      <c r="E647" s="54" t="s">
        <v>74</v>
      </c>
      <c r="F647" s="53" t="s">
        <v>362</v>
      </c>
      <c r="G647" s="53">
        <v>2009</v>
      </c>
      <c r="H647" s="59" t="s">
        <v>2029</v>
      </c>
      <c r="I647" s="53" t="s">
        <v>364</v>
      </c>
      <c r="J647" s="53" t="s">
        <v>365</v>
      </c>
      <c r="K647" s="53" t="s">
        <v>366</v>
      </c>
      <c r="L647" s="53" t="s">
        <v>2026</v>
      </c>
      <c r="O647" s="7" t="str">
        <f>+VLOOKUP(C647,DIRECTORIO!$A$4:$B$1001,2,0)</f>
        <v>SE</v>
      </c>
      <c r="P647" s="7">
        <f>+VLOOKUP(D647,DIRECTORIO!$D$4:$E$1001,2,0)</f>
        <v>3</v>
      </c>
      <c r="Q647" s="7" t="str">
        <f>+VLOOKUP(E647,DIRECTORIO!$F$4:$G$1001,2,0)</f>
        <v>R</v>
      </c>
      <c r="R647" s="7" t="str">
        <f t="shared" si="33"/>
        <v>645-SE-3-R</v>
      </c>
    </row>
    <row r="648" spans="1:18" ht="26.25" customHeight="1">
      <c r="A648" s="53">
        <f t="shared" si="32"/>
        <v>646</v>
      </c>
      <c r="B648" s="58" t="str">
        <f t="shared" si="31"/>
        <v>646-SE-3-R</v>
      </c>
      <c r="C648" s="54" t="s">
        <v>12</v>
      </c>
      <c r="D648" s="54" t="s">
        <v>21</v>
      </c>
      <c r="E648" s="54" t="s">
        <v>74</v>
      </c>
      <c r="F648" s="53" t="s">
        <v>2030</v>
      </c>
      <c r="G648" s="53">
        <v>2010</v>
      </c>
      <c r="H648" s="59" t="s">
        <v>2031</v>
      </c>
      <c r="I648" s="53" t="s">
        <v>2032</v>
      </c>
      <c r="J648" s="53" t="s">
        <v>2030</v>
      </c>
      <c r="L648" s="53" t="s">
        <v>2026</v>
      </c>
      <c r="O648" s="7" t="str">
        <f>+VLOOKUP(C648,DIRECTORIO!$A$4:$B$1001,2,0)</f>
        <v>SE</v>
      </c>
      <c r="P648" s="7">
        <f>+VLOOKUP(D648,DIRECTORIO!$D$4:$E$1001,2,0)</f>
        <v>3</v>
      </c>
      <c r="Q648" s="7" t="str">
        <f>+VLOOKUP(E648,DIRECTORIO!$F$4:$G$1001,2,0)</f>
        <v>R</v>
      </c>
      <c r="R648" s="7" t="str">
        <f t="shared" si="33"/>
        <v>646-SE-3-R</v>
      </c>
    </row>
    <row r="649" spans="1:18" ht="26.25" customHeight="1">
      <c r="A649" s="53">
        <f t="shared" si="32"/>
        <v>647</v>
      </c>
      <c r="B649" s="58" t="str">
        <f t="shared" si="31"/>
        <v>647-MV-4-T</v>
      </c>
      <c r="C649" s="54" t="s">
        <v>36</v>
      </c>
      <c r="D649" s="54" t="s">
        <v>27</v>
      </c>
      <c r="E649" s="54" t="s">
        <v>78</v>
      </c>
      <c r="F649" s="53" t="s">
        <v>2033</v>
      </c>
      <c r="H649" s="59" t="s">
        <v>2034</v>
      </c>
      <c r="I649" s="53" t="s">
        <v>1445</v>
      </c>
      <c r="J649" s="53" t="s">
        <v>1903</v>
      </c>
      <c r="K649" s="53" t="s">
        <v>2035</v>
      </c>
      <c r="L649" s="53" t="s">
        <v>2036</v>
      </c>
      <c r="O649" s="7" t="str">
        <f>+VLOOKUP(C649,DIRECTORIO!$A$4:$B$1001,2,0)</f>
        <v>MV</v>
      </c>
      <c r="P649" s="7">
        <f>+VLOOKUP(D649,DIRECTORIO!$D$4:$E$1001,2,0)</f>
        <v>4</v>
      </c>
      <c r="Q649" s="7" t="str">
        <f>+VLOOKUP(E649,DIRECTORIO!$F$4:$G$1001,2,0)</f>
        <v>T</v>
      </c>
      <c r="R649" s="7" t="str">
        <f t="shared" si="33"/>
        <v>647-MV-4-T</v>
      </c>
    </row>
    <row r="650" spans="1:18" ht="26.25" customHeight="1">
      <c r="A650" s="53">
        <f t="shared" si="32"/>
        <v>648</v>
      </c>
      <c r="B650" s="58" t="str">
        <f t="shared" si="31"/>
        <v>648-SE-7-K</v>
      </c>
      <c r="C650" s="54" t="s">
        <v>12</v>
      </c>
      <c r="D650" s="54" t="s">
        <v>45</v>
      </c>
      <c r="E650" s="54" t="s">
        <v>27</v>
      </c>
      <c r="F650" s="53" t="s">
        <v>1735</v>
      </c>
      <c r="G650" s="53">
        <v>2010</v>
      </c>
      <c r="H650" s="59" t="s">
        <v>2037</v>
      </c>
      <c r="I650" s="53" t="s">
        <v>116</v>
      </c>
      <c r="J650" s="53" t="s">
        <v>1737</v>
      </c>
      <c r="K650" s="53" t="s">
        <v>1738</v>
      </c>
      <c r="L650" s="53" t="s">
        <v>2038</v>
      </c>
      <c r="O650" s="7" t="str">
        <f>+VLOOKUP(C650,DIRECTORIO!$A$4:$B$1001,2,0)</f>
        <v>SE</v>
      </c>
      <c r="P650" s="7">
        <f>+VLOOKUP(D650,DIRECTORIO!$D$4:$E$1001,2,0)</f>
        <v>7</v>
      </c>
      <c r="Q650" s="7" t="str">
        <f>+VLOOKUP(E650,DIRECTORIO!$F$4:$G$1001,2,0)</f>
        <v>K</v>
      </c>
      <c r="R650" s="7" t="str">
        <f t="shared" si="33"/>
        <v>648-SE-7-K</v>
      </c>
    </row>
    <row r="651" spans="1:18" ht="26.25" customHeight="1">
      <c r="A651" s="53">
        <f t="shared" si="32"/>
        <v>649</v>
      </c>
      <c r="B651" s="58" t="str">
        <f t="shared" si="31"/>
        <v>649-SE-7-K</v>
      </c>
      <c r="C651" s="54" t="s">
        <v>12</v>
      </c>
      <c r="D651" s="54" t="s">
        <v>45</v>
      </c>
      <c r="E651" s="54" t="s">
        <v>27</v>
      </c>
      <c r="F651" s="53" t="s">
        <v>1735</v>
      </c>
      <c r="G651" s="53">
        <v>2008</v>
      </c>
      <c r="H651" s="59" t="s">
        <v>2039</v>
      </c>
      <c r="I651" s="53" t="s">
        <v>116</v>
      </c>
      <c r="J651" s="53" t="s">
        <v>1737</v>
      </c>
      <c r="K651" s="53" t="s">
        <v>2040</v>
      </c>
      <c r="L651" s="53" t="s">
        <v>2038</v>
      </c>
      <c r="O651" s="7" t="str">
        <f>+VLOOKUP(C651,DIRECTORIO!$A$4:$B$1001,2,0)</f>
        <v>SE</v>
      </c>
      <c r="P651" s="7">
        <f>+VLOOKUP(D651,DIRECTORIO!$D$4:$E$1001,2,0)</f>
        <v>7</v>
      </c>
      <c r="Q651" s="7" t="str">
        <f>+VLOOKUP(E651,DIRECTORIO!$F$4:$G$1001,2,0)</f>
        <v>K</v>
      </c>
      <c r="R651" s="7" t="str">
        <f t="shared" si="33"/>
        <v>649-SE-7-K</v>
      </c>
    </row>
    <row r="652" spans="1:18" ht="26.25" customHeight="1">
      <c r="A652" s="53">
        <f t="shared" si="32"/>
        <v>650</v>
      </c>
      <c r="B652" s="58" t="str">
        <f t="shared" si="31"/>
        <v>650-MO-15-U</v>
      </c>
      <c r="C652" s="54" t="s">
        <v>6</v>
      </c>
      <c r="D652" s="54" t="s">
        <v>66</v>
      </c>
      <c r="E652" s="54" t="s">
        <v>80</v>
      </c>
      <c r="F652" s="53" t="s">
        <v>2011</v>
      </c>
      <c r="G652" s="53">
        <v>2009</v>
      </c>
      <c r="H652" s="59" t="s">
        <v>2041</v>
      </c>
      <c r="I652" s="53" t="s">
        <v>364</v>
      </c>
      <c r="J652" s="53" t="s">
        <v>2013</v>
      </c>
      <c r="K652" s="53" t="s">
        <v>2014</v>
      </c>
      <c r="L652" s="53" t="s">
        <v>2015</v>
      </c>
      <c r="O652" s="7" t="str">
        <f>+VLOOKUP(C652,DIRECTORIO!$A$4:$B$1001,2,0)</f>
        <v>MO</v>
      </c>
      <c r="P652" s="7">
        <f>+VLOOKUP(D652,DIRECTORIO!$D$4:$E$1001,2,0)</f>
        <v>15</v>
      </c>
      <c r="Q652" s="7" t="str">
        <f>+VLOOKUP(E652,DIRECTORIO!$F$4:$G$1001,2,0)</f>
        <v>U</v>
      </c>
      <c r="R652" s="7" t="str">
        <f t="shared" si="33"/>
        <v>650-MO-15-U</v>
      </c>
    </row>
    <row r="653" spans="1:18" ht="26.25" customHeight="1">
      <c r="A653" s="53">
        <f t="shared" si="32"/>
        <v>651</v>
      </c>
      <c r="B653" s="58" t="str">
        <f t="shared" si="31"/>
        <v>651-SE-4-T</v>
      </c>
      <c r="C653" s="54" t="s">
        <v>12</v>
      </c>
      <c r="D653" s="54" t="s">
        <v>27</v>
      </c>
      <c r="E653" s="54" t="s">
        <v>78</v>
      </c>
      <c r="F653" s="53" t="s">
        <v>2042</v>
      </c>
      <c r="G653" s="53">
        <v>2010</v>
      </c>
      <c r="H653" s="59" t="s">
        <v>2043</v>
      </c>
      <c r="J653" s="53" t="s">
        <v>2044</v>
      </c>
      <c r="K653" s="53" t="s">
        <v>2045</v>
      </c>
      <c r="L653" s="53" t="s">
        <v>2026</v>
      </c>
      <c r="O653" s="7" t="str">
        <f>+VLOOKUP(C653,DIRECTORIO!$A$4:$B$1001,2,0)</f>
        <v>SE</v>
      </c>
      <c r="P653" s="7">
        <f>+VLOOKUP(D653,DIRECTORIO!$D$4:$E$1001,2,0)</f>
        <v>4</v>
      </c>
      <c r="Q653" s="7" t="str">
        <f>+VLOOKUP(E653,DIRECTORIO!$F$4:$G$1001,2,0)</f>
        <v>T</v>
      </c>
      <c r="R653" s="7" t="str">
        <f t="shared" si="33"/>
        <v>651-SE-4-T</v>
      </c>
    </row>
    <row r="654" spans="1:18" ht="26.25" customHeight="1">
      <c r="A654" s="53">
        <f t="shared" si="32"/>
        <v>652</v>
      </c>
      <c r="B654" s="58" t="str">
        <f t="shared" si="31"/>
        <v>652-SE-3-J</v>
      </c>
      <c r="C654" s="54" t="s">
        <v>12</v>
      </c>
      <c r="D654" s="54" t="s">
        <v>21</v>
      </c>
      <c r="E654" s="54" t="s">
        <v>55</v>
      </c>
      <c r="F654" s="53" t="s">
        <v>2046</v>
      </c>
      <c r="G654" s="53">
        <v>2010</v>
      </c>
      <c r="H654" s="59" t="s">
        <v>2047</v>
      </c>
      <c r="I654" s="53" t="s">
        <v>116</v>
      </c>
      <c r="J654" s="53" t="s">
        <v>2048</v>
      </c>
      <c r="K654" s="53" t="s">
        <v>2049</v>
      </c>
      <c r="L654" s="53" t="s">
        <v>2026</v>
      </c>
      <c r="O654" s="7" t="str">
        <f>+VLOOKUP(C654,DIRECTORIO!$A$4:$B$1001,2,0)</f>
        <v>SE</v>
      </c>
      <c r="P654" s="7">
        <f>+VLOOKUP(D654,DIRECTORIO!$D$4:$E$1001,2,0)</f>
        <v>3</v>
      </c>
      <c r="Q654" s="7" t="str">
        <f>+VLOOKUP(E654,DIRECTORIO!$F$4:$G$1001,2,0)</f>
        <v>J</v>
      </c>
      <c r="R654" s="7" t="str">
        <f t="shared" si="33"/>
        <v>652-SE-3-J</v>
      </c>
    </row>
    <row r="655" spans="1:18" ht="26.25" customHeight="1">
      <c r="A655" s="53">
        <f t="shared" si="32"/>
        <v>653</v>
      </c>
      <c r="B655" s="58" t="str">
        <f t="shared" si="31"/>
        <v>653-MV-4-T</v>
      </c>
      <c r="C655" s="54" t="s">
        <v>36</v>
      </c>
      <c r="D655" s="54" t="s">
        <v>27</v>
      </c>
      <c r="E655" s="54" t="s">
        <v>78</v>
      </c>
      <c r="F655" s="53" t="s">
        <v>2050</v>
      </c>
      <c r="G655" s="53">
        <v>2002</v>
      </c>
      <c r="H655" s="59" t="s">
        <v>2051</v>
      </c>
      <c r="I655" s="53" t="s">
        <v>1445</v>
      </c>
      <c r="J655" s="53" t="s">
        <v>2052</v>
      </c>
      <c r="K655" s="53" t="s">
        <v>2053</v>
      </c>
      <c r="L655" s="53" t="s">
        <v>2026</v>
      </c>
      <c r="O655" s="7" t="str">
        <f>+VLOOKUP(C655,DIRECTORIO!$A$4:$B$1001,2,0)</f>
        <v>MV</v>
      </c>
      <c r="P655" s="7">
        <f>+VLOOKUP(D655,DIRECTORIO!$D$4:$E$1001,2,0)</f>
        <v>4</v>
      </c>
      <c r="Q655" s="7" t="str">
        <f>+VLOOKUP(E655,DIRECTORIO!$F$4:$G$1001,2,0)</f>
        <v>T</v>
      </c>
      <c r="R655" s="7" t="str">
        <f t="shared" si="33"/>
        <v>653-MV-4-T</v>
      </c>
    </row>
    <row r="656" spans="1:18" ht="26.25" customHeight="1">
      <c r="A656" s="53">
        <f t="shared" si="32"/>
        <v>654</v>
      </c>
      <c r="B656" s="58" t="str">
        <f t="shared" si="31"/>
        <v>654-MV-4-T</v>
      </c>
      <c r="C656" s="54" t="s">
        <v>36</v>
      </c>
      <c r="D656" s="54" t="s">
        <v>27</v>
      </c>
      <c r="E656" s="54" t="s">
        <v>78</v>
      </c>
      <c r="F656" s="53" t="s">
        <v>1961</v>
      </c>
      <c r="G656" s="53" t="s">
        <v>1966</v>
      </c>
      <c r="H656" s="59" t="s">
        <v>2054</v>
      </c>
      <c r="I656" s="53" t="s">
        <v>1169</v>
      </c>
      <c r="J656" s="53" t="s">
        <v>1961</v>
      </c>
      <c r="K656" s="53" t="s">
        <v>1966</v>
      </c>
      <c r="L656" s="53" t="s">
        <v>2055</v>
      </c>
      <c r="O656" s="7" t="str">
        <f>+VLOOKUP(C656,DIRECTORIO!$A$4:$B$1001,2,0)</f>
        <v>MV</v>
      </c>
      <c r="P656" s="7">
        <f>+VLOOKUP(D656,DIRECTORIO!$D$4:$E$1001,2,0)</f>
        <v>4</v>
      </c>
      <c r="Q656" s="7" t="str">
        <f>+VLOOKUP(E656,DIRECTORIO!$F$4:$G$1001,2,0)</f>
        <v>T</v>
      </c>
      <c r="R656" s="7" t="str">
        <f t="shared" si="33"/>
        <v>654-MV-4-T</v>
      </c>
    </row>
    <row r="657" spans="1:18" ht="26.25" customHeight="1">
      <c r="A657" s="53">
        <f t="shared" si="32"/>
        <v>655</v>
      </c>
      <c r="B657" s="58" t="str">
        <f t="shared" si="31"/>
        <v>655-MV-4-T</v>
      </c>
      <c r="C657" s="54" t="s">
        <v>36</v>
      </c>
      <c r="D657" s="54" t="s">
        <v>27</v>
      </c>
      <c r="E657" s="54" t="s">
        <v>78</v>
      </c>
      <c r="F657" s="53" t="s">
        <v>1961</v>
      </c>
      <c r="G657" s="53" t="s">
        <v>1966</v>
      </c>
      <c r="H657" s="59" t="s">
        <v>2056</v>
      </c>
      <c r="I657" s="53" t="s">
        <v>1169</v>
      </c>
      <c r="J657" s="53" t="s">
        <v>1961</v>
      </c>
      <c r="K657" s="53" t="s">
        <v>1966</v>
      </c>
      <c r="L657" s="53" t="s">
        <v>2055</v>
      </c>
      <c r="O657" s="7" t="str">
        <f>+VLOOKUP(C657,DIRECTORIO!$A$4:$B$1001,2,0)</f>
        <v>MV</v>
      </c>
      <c r="P657" s="7">
        <f>+VLOOKUP(D657,DIRECTORIO!$D$4:$E$1001,2,0)</f>
        <v>4</v>
      </c>
      <c r="Q657" s="7" t="str">
        <f>+VLOOKUP(E657,DIRECTORIO!$F$4:$G$1001,2,0)</f>
        <v>T</v>
      </c>
      <c r="R657" s="7" t="str">
        <f t="shared" si="33"/>
        <v>655-MV-4-T</v>
      </c>
    </row>
    <row r="658" spans="1:18" ht="26.25" customHeight="1">
      <c r="A658" s="53">
        <f t="shared" si="32"/>
        <v>656</v>
      </c>
      <c r="B658" s="58" t="str">
        <f t="shared" si="31"/>
        <v>656-MV-4-T</v>
      </c>
      <c r="C658" s="54" t="s">
        <v>36</v>
      </c>
      <c r="D658" s="54" t="s">
        <v>27</v>
      </c>
      <c r="E658" s="54" t="s">
        <v>78</v>
      </c>
      <c r="F658" s="53" t="s">
        <v>2052</v>
      </c>
      <c r="G658" s="53" t="s">
        <v>1966</v>
      </c>
      <c r="H658" s="59" t="s">
        <v>2057</v>
      </c>
      <c r="I658" s="53" t="s">
        <v>1686</v>
      </c>
      <c r="J658" s="53" t="s">
        <v>2052</v>
      </c>
      <c r="K658" s="53" t="s">
        <v>2058</v>
      </c>
      <c r="L658" s="53" t="s">
        <v>2055</v>
      </c>
      <c r="O658" s="7" t="str">
        <f>+VLOOKUP(C658,DIRECTORIO!$A$4:$B$1001,2,0)</f>
        <v>MV</v>
      </c>
      <c r="P658" s="7">
        <f>+VLOOKUP(D658,DIRECTORIO!$D$4:$E$1001,2,0)</f>
        <v>4</v>
      </c>
      <c r="Q658" s="7" t="str">
        <f>+VLOOKUP(E658,DIRECTORIO!$F$4:$G$1001,2,0)</f>
        <v>T</v>
      </c>
      <c r="R658" s="7" t="str">
        <f t="shared" si="33"/>
        <v>656-MV-4-T</v>
      </c>
    </row>
    <row r="659" spans="1:18" ht="26.25" customHeight="1">
      <c r="A659" s="53">
        <f t="shared" si="32"/>
        <v>657</v>
      </c>
      <c r="B659" s="58" t="str">
        <f t="shared" si="31"/>
        <v>657-MV-4-T</v>
      </c>
      <c r="C659" s="54" t="s">
        <v>36</v>
      </c>
      <c r="D659" s="54" t="s">
        <v>27</v>
      </c>
      <c r="E659" s="54" t="s">
        <v>78</v>
      </c>
      <c r="F659" s="53" t="s">
        <v>1961</v>
      </c>
      <c r="H659" s="59" t="s">
        <v>2059</v>
      </c>
      <c r="J659" s="53" t="s">
        <v>2060</v>
      </c>
      <c r="K659" s="53" t="s">
        <v>1686</v>
      </c>
      <c r="L659" s="53" t="s">
        <v>2061</v>
      </c>
      <c r="O659" s="7" t="str">
        <f>+VLOOKUP(C659,DIRECTORIO!$A$4:$B$1001,2,0)</f>
        <v>MV</v>
      </c>
      <c r="P659" s="7">
        <f>+VLOOKUP(D659,DIRECTORIO!$D$4:$E$1001,2,0)</f>
        <v>4</v>
      </c>
      <c r="Q659" s="7" t="str">
        <f>+VLOOKUP(E659,DIRECTORIO!$F$4:$G$1001,2,0)</f>
        <v>T</v>
      </c>
      <c r="R659" s="7" t="str">
        <f t="shared" si="33"/>
        <v>657-MV-4-T</v>
      </c>
    </row>
    <row r="660" spans="1:18" ht="26.25" customHeight="1">
      <c r="A660" s="53">
        <f t="shared" si="32"/>
        <v>658</v>
      </c>
      <c r="B660" s="58" t="str">
        <f t="shared" si="31"/>
        <v>658-MV-4-T</v>
      </c>
      <c r="C660" s="54" t="s">
        <v>36</v>
      </c>
      <c r="D660" s="54" t="s">
        <v>27</v>
      </c>
      <c r="E660" s="54" t="s">
        <v>78</v>
      </c>
      <c r="F660" s="53" t="s">
        <v>1961</v>
      </c>
      <c r="H660" s="59" t="s">
        <v>2059</v>
      </c>
      <c r="J660" s="53" t="s">
        <v>2060</v>
      </c>
      <c r="K660" s="53" t="s">
        <v>1686</v>
      </c>
      <c r="L660" s="53" t="s">
        <v>2061</v>
      </c>
      <c r="O660" s="7" t="str">
        <f>+VLOOKUP(C660,DIRECTORIO!$A$4:$B$1001,2,0)</f>
        <v>MV</v>
      </c>
      <c r="P660" s="7">
        <f>+VLOOKUP(D660,DIRECTORIO!$D$4:$E$1001,2,0)</f>
        <v>4</v>
      </c>
      <c r="Q660" s="7" t="str">
        <f>+VLOOKUP(E660,DIRECTORIO!$F$4:$G$1001,2,0)</f>
        <v>T</v>
      </c>
      <c r="R660" s="7" t="str">
        <f t="shared" si="33"/>
        <v>658-MV-4-T</v>
      </c>
    </row>
    <row r="661" spans="1:18" ht="26.25" customHeight="1">
      <c r="A661" s="53">
        <f t="shared" si="32"/>
        <v>659</v>
      </c>
      <c r="B661" s="58" t="str">
        <f t="shared" si="31"/>
        <v>659-MV-13-T</v>
      </c>
      <c r="C661" s="54" t="s">
        <v>36</v>
      </c>
      <c r="D661" s="54" t="s">
        <v>61</v>
      </c>
      <c r="E661" s="54" t="s">
        <v>78</v>
      </c>
      <c r="F661" s="53" t="s">
        <v>2062</v>
      </c>
      <c r="G661" s="53" t="s">
        <v>1686</v>
      </c>
      <c r="H661" s="59" t="s">
        <v>2063</v>
      </c>
      <c r="I661" s="53" t="s">
        <v>1686</v>
      </c>
      <c r="J661" s="53" t="s">
        <v>2062</v>
      </c>
      <c r="K661" s="53" t="s">
        <v>1686</v>
      </c>
      <c r="L661" s="53" t="s">
        <v>2061</v>
      </c>
      <c r="O661" s="7" t="str">
        <f>+VLOOKUP(C661,DIRECTORIO!$A$4:$B$1001,2,0)</f>
        <v>MV</v>
      </c>
      <c r="P661" s="7">
        <f>+VLOOKUP(D661,DIRECTORIO!$D$4:$E$1001,2,0)</f>
        <v>13</v>
      </c>
      <c r="Q661" s="7" t="str">
        <f>+VLOOKUP(E661,DIRECTORIO!$F$4:$G$1001,2,0)</f>
        <v>T</v>
      </c>
      <c r="R661" s="7" t="str">
        <f t="shared" si="33"/>
        <v>659-MV-13-T</v>
      </c>
    </row>
    <row r="662" spans="1:18" ht="26.25" customHeight="1">
      <c r="A662" s="53">
        <f t="shared" si="32"/>
        <v>660</v>
      </c>
      <c r="B662" s="58" t="str">
        <f t="shared" si="31"/>
        <v>660-MV-13-T</v>
      </c>
      <c r="C662" s="54" t="s">
        <v>36</v>
      </c>
      <c r="D662" s="54" t="s">
        <v>61</v>
      </c>
      <c r="E662" s="54" t="s">
        <v>78</v>
      </c>
      <c r="F662" s="53" t="s">
        <v>2062</v>
      </c>
      <c r="G662" s="53" t="s">
        <v>1686</v>
      </c>
      <c r="H662" s="59" t="s">
        <v>2064</v>
      </c>
      <c r="I662" s="53" t="s">
        <v>1686</v>
      </c>
      <c r="J662" s="53" t="s">
        <v>2062</v>
      </c>
      <c r="K662" s="53" t="s">
        <v>1686</v>
      </c>
      <c r="L662" s="53" t="s">
        <v>2061</v>
      </c>
      <c r="O662" s="7" t="str">
        <f>+VLOOKUP(C662,DIRECTORIO!$A$4:$B$1001,2,0)</f>
        <v>MV</v>
      </c>
      <c r="P662" s="7">
        <f>+VLOOKUP(D662,DIRECTORIO!$D$4:$E$1001,2,0)</f>
        <v>13</v>
      </c>
      <c r="Q662" s="7" t="str">
        <f>+VLOOKUP(E662,DIRECTORIO!$F$4:$G$1001,2,0)</f>
        <v>T</v>
      </c>
      <c r="R662" s="7" t="str">
        <f t="shared" si="33"/>
        <v>660-MV-13-T</v>
      </c>
    </row>
    <row r="663" spans="1:18" ht="26.25" customHeight="1">
      <c r="A663" s="53">
        <f t="shared" si="32"/>
        <v>661</v>
      </c>
      <c r="B663" s="58" t="str">
        <f t="shared" si="31"/>
        <v>661-MV-13-K</v>
      </c>
      <c r="C663" s="54" t="s">
        <v>36</v>
      </c>
      <c r="D663" s="54" t="s">
        <v>61</v>
      </c>
      <c r="E663" s="54" t="s">
        <v>27</v>
      </c>
      <c r="F663" s="53" t="s">
        <v>2062</v>
      </c>
      <c r="G663" s="53" t="s">
        <v>1686</v>
      </c>
      <c r="H663" s="59" t="s">
        <v>2065</v>
      </c>
      <c r="I663" s="53" t="s">
        <v>1686</v>
      </c>
      <c r="J663" s="53" t="s">
        <v>2062</v>
      </c>
      <c r="K663" s="53" t="s">
        <v>1686</v>
      </c>
      <c r="L663" s="53" t="s">
        <v>2061</v>
      </c>
      <c r="O663" s="7" t="str">
        <f>+VLOOKUP(C663,DIRECTORIO!$A$4:$B$1001,2,0)</f>
        <v>MV</v>
      </c>
      <c r="P663" s="7">
        <f>+VLOOKUP(D663,DIRECTORIO!$D$4:$E$1001,2,0)</f>
        <v>13</v>
      </c>
      <c r="Q663" s="7" t="str">
        <f>+VLOOKUP(E663,DIRECTORIO!$F$4:$G$1001,2,0)</f>
        <v>K</v>
      </c>
      <c r="R663" s="7" t="str">
        <f t="shared" si="33"/>
        <v>661-MV-13-K</v>
      </c>
    </row>
    <row r="664" spans="1:18" ht="26.25" customHeight="1">
      <c r="A664" s="53">
        <f t="shared" si="32"/>
        <v>662</v>
      </c>
      <c r="B664" s="58" t="str">
        <f t="shared" si="31"/>
        <v>662-MV-10-S</v>
      </c>
      <c r="C664" s="54" t="s">
        <v>36</v>
      </c>
      <c r="D664" s="54" t="s">
        <v>54</v>
      </c>
      <c r="E664" s="54" t="s">
        <v>76</v>
      </c>
      <c r="G664" s="53">
        <v>2003</v>
      </c>
      <c r="H664" s="59" t="s">
        <v>2066</v>
      </c>
      <c r="J664" s="53" t="s">
        <v>2067</v>
      </c>
      <c r="K664" s="53" t="s">
        <v>2068</v>
      </c>
      <c r="L664" s="53" t="s">
        <v>2061</v>
      </c>
      <c r="O664" s="7" t="str">
        <f>+VLOOKUP(C664,DIRECTORIO!$A$4:$B$1001,2,0)</f>
        <v>MV</v>
      </c>
      <c r="P664" s="7">
        <f>+VLOOKUP(D664,DIRECTORIO!$D$4:$E$1001,2,0)</f>
        <v>10</v>
      </c>
      <c r="Q664" s="7" t="str">
        <f>+VLOOKUP(E664,DIRECTORIO!$F$4:$G$1001,2,0)</f>
        <v>S</v>
      </c>
      <c r="R664" s="7" t="str">
        <f t="shared" si="33"/>
        <v>662-MV-10-S</v>
      </c>
    </row>
    <row r="665" spans="1:18" ht="26.25" customHeight="1">
      <c r="A665" s="53">
        <f t="shared" si="32"/>
        <v>663</v>
      </c>
      <c r="B665" s="58" t="str">
        <f t="shared" si="31"/>
        <v>663-MV-10-S</v>
      </c>
      <c r="C665" s="54" t="s">
        <v>36</v>
      </c>
      <c r="D665" s="54" t="s">
        <v>54</v>
      </c>
      <c r="E665" s="54" t="s">
        <v>76</v>
      </c>
      <c r="G665" s="53">
        <v>1999</v>
      </c>
      <c r="H665" s="59" t="s">
        <v>2069</v>
      </c>
      <c r="J665" s="53" t="s">
        <v>2067</v>
      </c>
      <c r="K665" s="53" t="s">
        <v>2068</v>
      </c>
      <c r="L665" s="53" t="s">
        <v>2061</v>
      </c>
      <c r="O665" s="7" t="str">
        <f>+VLOOKUP(C665,DIRECTORIO!$A$4:$B$1001,2,0)</f>
        <v>MV</v>
      </c>
      <c r="P665" s="7">
        <f>+VLOOKUP(D665,DIRECTORIO!$D$4:$E$1001,2,0)</f>
        <v>10</v>
      </c>
      <c r="Q665" s="7" t="str">
        <f>+VLOOKUP(E665,DIRECTORIO!$F$4:$G$1001,2,0)</f>
        <v>S</v>
      </c>
      <c r="R665" s="7" t="str">
        <f t="shared" si="33"/>
        <v>663-MV-10-S</v>
      </c>
    </row>
    <row r="666" spans="1:18" ht="26.25" customHeight="1">
      <c r="A666" s="53">
        <f t="shared" si="32"/>
        <v>664</v>
      </c>
      <c r="B666" s="58" t="str">
        <f t="shared" si="31"/>
        <v>664-MU-14-P</v>
      </c>
      <c r="C666" s="54" t="s">
        <v>30</v>
      </c>
      <c r="D666" s="54" t="s">
        <v>28</v>
      </c>
      <c r="E666" s="54" t="s">
        <v>70</v>
      </c>
      <c r="F666" s="53" t="s">
        <v>2070</v>
      </c>
      <c r="G666" s="53" t="s">
        <v>1686</v>
      </c>
      <c r="H666" s="59" t="s">
        <v>2071</v>
      </c>
      <c r="I666" s="53" t="s">
        <v>338</v>
      </c>
      <c r="J666" s="53" t="s">
        <v>2072</v>
      </c>
      <c r="K666" s="53" t="s">
        <v>2073</v>
      </c>
      <c r="L666" s="53" t="s">
        <v>367</v>
      </c>
      <c r="O666" s="7" t="str">
        <f>+VLOOKUP(C666,DIRECTORIO!$A$4:$B$1001,2,0)</f>
        <v>MU</v>
      </c>
      <c r="P666" s="7">
        <f>+VLOOKUP(D666,DIRECTORIO!$D$4:$E$1001,2,0)</f>
        <v>14</v>
      </c>
      <c r="Q666" s="7" t="str">
        <f>+VLOOKUP(E666,DIRECTORIO!$F$4:$G$1001,2,0)</f>
        <v>P</v>
      </c>
      <c r="R666" s="7" t="str">
        <f t="shared" si="33"/>
        <v>664-MU-14-P</v>
      </c>
    </row>
    <row r="667" spans="1:18" ht="26.25" customHeight="1">
      <c r="A667" s="53">
        <f t="shared" si="32"/>
        <v>665</v>
      </c>
      <c r="B667" s="58" t="str">
        <f t="shared" si="31"/>
        <v>665-MU-14-P</v>
      </c>
      <c r="C667" s="54" t="s">
        <v>30</v>
      </c>
      <c r="D667" s="54" t="s">
        <v>28</v>
      </c>
      <c r="E667" s="54" t="s">
        <v>70</v>
      </c>
      <c r="F667" s="53" t="s">
        <v>2070</v>
      </c>
      <c r="G667" s="53" t="s">
        <v>1686</v>
      </c>
      <c r="H667" s="59" t="s">
        <v>2074</v>
      </c>
      <c r="I667" s="53" t="s">
        <v>338</v>
      </c>
      <c r="J667" s="53" t="s">
        <v>2072</v>
      </c>
      <c r="K667" s="53" t="s">
        <v>2073</v>
      </c>
      <c r="L667" s="53" t="s">
        <v>367</v>
      </c>
      <c r="O667" s="7" t="str">
        <f>+VLOOKUP(C667,DIRECTORIO!$A$4:$B$1001,2,0)</f>
        <v>MU</v>
      </c>
      <c r="P667" s="7">
        <f>+VLOOKUP(D667,DIRECTORIO!$D$4:$E$1001,2,0)</f>
        <v>14</v>
      </c>
      <c r="Q667" s="7" t="str">
        <f>+VLOOKUP(E667,DIRECTORIO!$F$4:$G$1001,2,0)</f>
        <v>P</v>
      </c>
      <c r="R667" s="7" t="str">
        <f t="shared" si="33"/>
        <v>665-MU-14-P</v>
      </c>
    </row>
    <row r="668" spans="1:18" ht="26.25" customHeight="1">
      <c r="A668" s="53">
        <f t="shared" si="32"/>
        <v>666</v>
      </c>
      <c r="B668" s="58" t="str">
        <f t="shared" si="31"/>
        <v>666-MU-14-P</v>
      </c>
      <c r="C668" s="54" t="s">
        <v>30</v>
      </c>
      <c r="D668" s="54" t="s">
        <v>28</v>
      </c>
      <c r="E668" s="54" t="s">
        <v>70</v>
      </c>
      <c r="F668" s="53" t="s">
        <v>2070</v>
      </c>
      <c r="G668" s="53" t="s">
        <v>1686</v>
      </c>
      <c r="H668" s="59" t="s">
        <v>2075</v>
      </c>
      <c r="I668" s="53" t="s">
        <v>338</v>
      </c>
      <c r="J668" s="53" t="s">
        <v>2072</v>
      </c>
      <c r="K668" s="53" t="s">
        <v>2073</v>
      </c>
      <c r="L668" s="53" t="s">
        <v>367</v>
      </c>
      <c r="O668" s="7" t="str">
        <f>+VLOOKUP(C668,DIRECTORIO!$A$4:$B$1001,2,0)</f>
        <v>MU</v>
      </c>
      <c r="P668" s="7">
        <f>+VLOOKUP(D668,DIRECTORIO!$D$4:$E$1001,2,0)</f>
        <v>14</v>
      </c>
      <c r="Q668" s="7" t="str">
        <f>+VLOOKUP(E668,DIRECTORIO!$F$4:$G$1001,2,0)</f>
        <v>P</v>
      </c>
      <c r="R668" s="7" t="str">
        <f t="shared" si="33"/>
        <v>666-MU-14-P</v>
      </c>
    </row>
    <row r="669" spans="1:18" ht="26.25" customHeight="1">
      <c r="A669" s="53">
        <f t="shared" si="32"/>
        <v>667</v>
      </c>
      <c r="B669" s="58" t="str">
        <f t="shared" si="31"/>
        <v>667-MU-14-P</v>
      </c>
      <c r="C669" s="54" t="s">
        <v>30</v>
      </c>
      <c r="D669" s="54" t="s">
        <v>28</v>
      </c>
      <c r="E669" s="54" t="s">
        <v>70</v>
      </c>
      <c r="F669" s="53" t="s">
        <v>2070</v>
      </c>
      <c r="G669" s="53" t="s">
        <v>1686</v>
      </c>
      <c r="H669" s="59" t="s">
        <v>2076</v>
      </c>
      <c r="I669" s="53" t="s">
        <v>338</v>
      </c>
      <c r="J669" s="53" t="s">
        <v>2072</v>
      </c>
      <c r="K669" s="53" t="s">
        <v>2073</v>
      </c>
      <c r="L669" s="53" t="s">
        <v>367</v>
      </c>
      <c r="O669" s="7" t="str">
        <f>+VLOOKUP(C669,DIRECTORIO!$A$4:$B$1001,2,0)</f>
        <v>MU</v>
      </c>
      <c r="P669" s="7">
        <f>+VLOOKUP(D669,DIRECTORIO!$D$4:$E$1001,2,0)</f>
        <v>14</v>
      </c>
      <c r="Q669" s="7" t="str">
        <f>+VLOOKUP(E669,DIRECTORIO!$F$4:$G$1001,2,0)</f>
        <v>P</v>
      </c>
      <c r="R669" s="7" t="str">
        <f t="shared" si="33"/>
        <v>667-MU-14-P</v>
      </c>
    </row>
    <row r="670" spans="1:18" ht="26.25" customHeight="1">
      <c r="A670" s="53">
        <f t="shared" si="32"/>
        <v>668</v>
      </c>
      <c r="B670" s="58" t="str">
        <f t="shared" si="31"/>
        <v>668-MU-14-P</v>
      </c>
      <c r="C670" s="54" t="s">
        <v>30</v>
      </c>
      <c r="D670" s="54" t="s">
        <v>28</v>
      </c>
      <c r="E670" s="54" t="s">
        <v>70</v>
      </c>
      <c r="F670" s="53" t="s">
        <v>2070</v>
      </c>
      <c r="G670" s="53" t="s">
        <v>1686</v>
      </c>
      <c r="H670" s="59" t="s">
        <v>2077</v>
      </c>
      <c r="I670" s="53" t="s">
        <v>338</v>
      </c>
      <c r="J670" s="53" t="s">
        <v>2072</v>
      </c>
      <c r="K670" s="53" t="s">
        <v>2073</v>
      </c>
      <c r="L670" s="53" t="s">
        <v>367</v>
      </c>
      <c r="O670" s="7" t="str">
        <f>+VLOOKUP(C670,DIRECTORIO!$A$4:$B$1001,2,0)</f>
        <v>MU</v>
      </c>
      <c r="P670" s="7">
        <f>+VLOOKUP(D670,DIRECTORIO!$D$4:$E$1001,2,0)</f>
        <v>14</v>
      </c>
      <c r="Q670" s="7" t="str">
        <f>+VLOOKUP(E670,DIRECTORIO!$F$4:$G$1001,2,0)</f>
        <v>P</v>
      </c>
      <c r="R670" s="7" t="str">
        <f t="shared" si="33"/>
        <v>668-MU-14-P</v>
      </c>
    </row>
    <row r="671" spans="1:18" ht="26.25" customHeight="1">
      <c r="A671" s="53">
        <f t="shared" si="32"/>
        <v>669</v>
      </c>
      <c r="B671" s="58" t="str">
        <f t="shared" si="31"/>
        <v>669-MU-14-P</v>
      </c>
      <c r="C671" s="54" t="s">
        <v>30</v>
      </c>
      <c r="D671" s="54" t="s">
        <v>28</v>
      </c>
      <c r="E671" s="54" t="s">
        <v>70</v>
      </c>
      <c r="F671" s="53" t="s">
        <v>2070</v>
      </c>
      <c r="G671" s="53" t="s">
        <v>1686</v>
      </c>
      <c r="H671" s="59" t="s">
        <v>2078</v>
      </c>
      <c r="I671" s="53" t="s">
        <v>338</v>
      </c>
      <c r="J671" s="53" t="s">
        <v>2072</v>
      </c>
      <c r="K671" s="53" t="s">
        <v>2073</v>
      </c>
      <c r="L671" s="53" t="s">
        <v>367</v>
      </c>
      <c r="O671" s="7" t="str">
        <f>+VLOOKUP(C671,DIRECTORIO!$A$4:$B$1001,2,0)</f>
        <v>MU</v>
      </c>
      <c r="P671" s="7">
        <f>+VLOOKUP(D671,DIRECTORIO!$D$4:$E$1001,2,0)</f>
        <v>14</v>
      </c>
      <c r="Q671" s="7" t="str">
        <f>+VLOOKUP(E671,DIRECTORIO!$F$4:$G$1001,2,0)</f>
        <v>P</v>
      </c>
      <c r="R671" s="7" t="str">
        <f t="shared" si="33"/>
        <v>669-MU-14-P</v>
      </c>
    </row>
    <row r="672" spans="1:18" ht="26.25" customHeight="1">
      <c r="A672" s="53">
        <f t="shared" si="32"/>
        <v>670</v>
      </c>
      <c r="B672" s="58" t="str">
        <f t="shared" si="31"/>
        <v>670-MU-14-P</v>
      </c>
      <c r="C672" s="54" t="s">
        <v>30</v>
      </c>
      <c r="D672" s="54" t="s">
        <v>28</v>
      </c>
      <c r="E672" s="54" t="s">
        <v>70</v>
      </c>
      <c r="F672" s="53" t="s">
        <v>2070</v>
      </c>
      <c r="G672" s="53" t="s">
        <v>1686</v>
      </c>
      <c r="H672" s="59" t="s">
        <v>2079</v>
      </c>
      <c r="I672" s="53" t="s">
        <v>338</v>
      </c>
      <c r="J672" s="53" t="s">
        <v>2072</v>
      </c>
      <c r="K672" s="53" t="s">
        <v>2073</v>
      </c>
      <c r="L672" s="53" t="s">
        <v>367</v>
      </c>
      <c r="O672" s="7" t="str">
        <f>+VLOOKUP(C672,DIRECTORIO!$A$4:$B$1001,2,0)</f>
        <v>MU</v>
      </c>
      <c r="P672" s="7">
        <f>+VLOOKUP(D672,DIRECTORIO!$D$4:$E$1001,2,0)</f>
        <v>14</v>
      </c>
      <c r="Q672" s="7" t="str">
        <f>+VLOOKUP(E672,DIRECTORIO!$F$4:$G$1001,2,0)</f>
        <v>P</v>
      </c>
      <c r="R672" s="7" t="str">
        <f t="shared" si="33"/>
        <v>670-MU-14-P</v>
      </c>
    </row>
    <row r="673" spans="1:18" ht="26.25" customHeight="1">
      <c r="A673" s="53">
        <f t="shared" si="32"/>
        <v>671</v>
      </c>
      <c r="B673" s="58" t="str">
        <f t="shared" si="31"/>
        <v>671-MU-14-P</v>
      </c>
      <c r="C673" s="54" t="s">
        <v>30</v>
      </c>
      <c r="D673" s="54" t="s">
        <v>28</v>
      </c>
      <c r="E673" s="54" t="s">
        <v>70</v>
      </c>
      <c r="F673" s="53" t="s">
        <v>2070</v>
      </c>
      <c r="G673" s="53" t="s">
        <v>1686</v>
      </c>
      <c r="H673" s="59" t="s">
        <v>2080</v>
      </c>
      <c r="I673" s="53" t="s">
        <v>338</v>
      </c>
      <c r="J673" s="53" t="s">
        <v>2072</v>
      </c>
      <c r="K673" s="53" t="s">
        <v>2073</v>
      </c>
      <c r="L673" s="53" t="s">
        <v>367</v>
      </c>
      <c r="O673" s="7" t="str">
        <f>+VLOOKUP(C673,DIRECTORIO!$A$4:$B$1001,2,0)</f>
        <v>MU</v>
      </c>
      <c r="P673" s="7">
        <f>+VLOOKUP(D673,DIRECTORIO!$D$4:$E$1001,2,0)</f>
        <v>14</v>
      </c>
      <c r="Q673" s="7" t="str">
        <f>+VLOOKUP(E673,DIRECTORIO!$F$4:$G$1001,2,0)</f>
        <v>P</v>
      </c>
      <c r="R673" s="7" t="str">
        <f t="shared" si="33"/>
        <v>671-MU-14-P</v>
      </c>
    </row>
    <row r="674" spans="1:18" ht="26.25" customHeight="1">
      <c r="A674" s="53">
        <f t="shared" si="32"/>
        <v>672</v>
      </c>
      <c r="B674" s="58" t="str">
        <f t="shared" si="31"/>
        <v>672-MU-14-P</v>
      </c>
      <c r="C674" s="54" t="s">
        <v>30</v>
      </c>
      <c r="D674" s="54" t="s">
        <v>28</v>
      </c>
      <c r="E674" s="54" t="s">
        <v>70</v>
      </c>
      <c r="F674" s="53" t="s">
        <v>2070</v>
      </c>
      <c r="G674" s="53" t="s">
        <v>1686</v>
      </c>
      <c r="H674" s="59" t="s">
        <v>2081</v>
      </c>
      <c r="I674" s="53" t="s">
        <v>338</v>
      </c>
      <c r="J674" s="53" t="s">
        <v>2072</v>
      </c>
      <c r="K674" s="53" t="s">
        <v>2073</v>
      </c>
      <c r="L674" s="53" t="s">
        <v>367</v>
      </c>
      <c r="O674" s="7" t="str">
        <f>+VLOOKUP(C674,DIRECTORIO!$A$4:$B$1001,2,0)</f>
        <v>MU</v>
      </c>
      <c r="P674" s="7">
        <f>+VLOOKUP(D674,DIRECTORIO!$D$4:$E$1001,2,0)</f>
        <v>14</v>
      </c>
      <c r="Q674" s="7" t="str">
        <f>+VLOOKUP(E674,DIRECTORIO!$F$4:$G$1001,2,0)</f>
        <v>P</v>
      </c>
      <c r="R674" s="7" t="str">
        <f t="shared" si="33"/>
        <v>672-MU-14-P</v>
      </c>
    </row>
    <row r="675" spans="1:18" ht="26.25" customHeight="1">
      <c r="A675" s="53">
        <f t="shared" si="32"/>
        <v>673</v>
      </c>
      <c r="B675" s="58" t="str">
        <f t="shared" si="31"/>
        <v>673-MU-14-P</v>
      </c>
      <c r="C675" s="54" t="s">
        <v>30</v>
      </c>
      <c r="D675" s="54" t="s">
        <v>28</v>
      </c>
      <c r="E675" s="54" t="s">
        <v>70</v>
      </c>
      <c r="F675" s="53" t="s">
        <v>2070</v>
      </c>
      <c r="G675" s="53" t="s">
        <v>1686</v>
      </c>
      <c r="H675" s="59" t="s">
        <v>2082</v>
      </c>
      <c r="I675" s="53" t="s">
        <v>338</v>
      </c>
      <c r="J675" s="53" t="s">
        <v>2072</v>
      </c>
      <c r="K675" s="53" t="s">
        <v>2073</v>
      </c>
      <c r="L675" s="53" t="s">
        <v>367</v>
      </c>
      <c r="O675" s="7" t="str">
        <f>+VLOOKUP(C675,DIRECTORIO!$A$4:$B$1001,2,0)</f>
        <v>MU</v>
      </c>
      <c r="P675" s="7">
        <f>+VLOOKUP(D675,DIRECTORIO!$D$4:$E$1001,2,0)</f>
        <v>14</v>
      </c>
      <c r="Q675" s="7" t="str">
        <f>+VLOOKUP(E675,DIRECTORIO!$F$4:$G$1001,2,0)</f>
        <v>P</v>
      </c>
      <c r="R675" s="7" t="str">
        <f t="shared" si="33"/>
        <v>673-MU-14-P</v>
      </c>
    </row>
    <row r="676" spans="1:18" ht="26.25" customHeight="1">
      <c r="A676" s="53">
        <f t="shared" si="32"/>
        <v>674</v>
      </c>
      <c r="B676" s="58" t="str">
        <f t="shared" si="31"/>
        <v>674-MU-14-P</v>
      </c>
      <c r="C676" s="54" t="s">
        <v>30</v>
      </c>
      <c r="D676" s="54" t="s">
        <v>28</v>
      </c>
      <c r="E676" s="54" t="s">
        <v>70</v>
      </c>
      <c r="F676" s="53" t="s">
        <v>2070</v>
      </c>
      <c r="G676" s="53" t="s">
        <v>1686</v>
      </c>
      <c r="H676" s="59" t="s">
        <v>2083</v>
      </c>
      <c r="I676" s="53" t="s">
        <v>338</v>
      </c>
      <c r="J676" s="53" t="s">
        <v>2072</v>
      </c>
      <c r="K676" s="53" t="s">
        <v>2073</v>
      </c>
      <c r="L676" s="53" t="s">
        <v>367</v>
      </c>
      <c r="O676" s="7" t="str">
        <f>+VLOOKUP(C676,DIRECTORIO!$A$4:$B$1001,2,0)</f>
        <v>MU</v>
      </c>
      <c r="P676" s="7">
        <f>+VLOOKUP(D676,DIRECTORIO!$D$4:$E$1001,2,0)</f>
        <v>14</v>
      </c>
      <c r="Q676" s="7" t="str">
        <f>+VLOOKUP(E676,DIRECTORIO!$F$4:$G$1001,2,0)</f>
        <v>P</v>
      </c>
      <c r="R676" s="7" t="str">
        <f t="shared" si="33"/>
        <v>674-MU-14-P</v>
      </c>
    </row>
    <row r="677" spans="1:18" ht="26.25" customHeight="1">
      <c r="A677" s="53">
        <f t="shared" si="32"/>
        <v>675</v>
      </c>
      <c r="B677" s="58" t="str">
        <f t="shared" si="31"/>
        <v>675-MU-14-P</v>
      </c>
      <c r="C677" s="54" t="s">
        <v>30</v>
      </c>
      <c r="D677" s="54" t="s">
        <v>28</v>
      </c>
      <c r="E677" s="54" t="s">
        <v>70</v>
      </c>
      <c r="F677" s="53" t="s">
        <v>2070</v>
      </c>
      <c r="G677" s="53" t="s">
        <v>1686</v>
      </c>
      <c r="H677" s="59" t="s">
        <v>2084</v>
      </c>
      <c r="I677" s="53" t="s">
        <v>338</v>
      </c>
      <c r="J677" s="53" t="s">
        <v>2072</v>
      </c>
      <c r="K677" s="53" t="s">
        <v>2073</v>
      </c>
      <c r="L677" s="53" t="s">
        <v>367</v>
      </c>
      <c r="O677" s="7" t="str">
        <f>+VLOOKUP(C677,DIRECTORIO!$A$4:$B$1001,2,0)</f>
        <v>MU</v>
      </c>
      <c r="P677" s="7">
        <f>+VLOOKUP(D677,DIRECTORIO!$D$4:$E$1001,2,0)</f>
        <v>14</v>
      </c>
      <c r="Q677" s="7" t="str">
        <f>+VLOOKUP(E677,DIRECTORIO!$F$4:$G$1001,2,0)</f>
        <v>P</v>
      </c>
      <c r="R677" s="7" t="str">
        <f t="shared" si="33"/>
        <v>675-MU-14-P</v>
      </c>
    </row>
    <row r="678" spans="1:18" ht="26.25" customHeight="1">
      <c r="A678" s="53">
        <f t="shared" si="32"/>
        <v>676</v>
      </c>
      <c r="B678" s="58" t="str">
        <f t="shared" si="31"/>
        <v>676-MU-14-P</v>
      </c>
      <c r="C678" s="54" t="s">
        <v>30</v>
      </c>
      <c r="D678" s="54" t="s">
        <v>28</v>
      </c>
      <c r="E678" s="54" t="s">
        <v>70</v>
      </c>
      <c r="F678" s="53" t="s">
        <v>2070</v>
      </c>
      <c r="G678" s="53" t="s">
        <v>1686</v>
      </c>
      <c r="H678" s="59" t="s">
        <v>2085</v>
      </c>
      <c r="I678" s="53" t="s">
        <v>338</v>
      </c>
      <c r="J678" s="53" t="s">
        <v>2072</v>
      </c>
      <c r="K678" s="53" t="s">
        <v>2073</v>
      </c>
      <c r="L678" s="53" t="s">
        <v>367</v>
      </c>
      <c r="O678" s="7" t="str">
        <f>+VLOOKUP(C678,DIRECTORIO!$A$4:$B$1001,2,0)</f>
        <v>MU</v>
      </c>
      <c r="P678" s="7">
        <f>+VLOOKUP(D678,DIRECTORIO!$D$4:$E$1001,2,0)</f>
        <v>14</v>
      </c>
      <c r="Q678" s="7" t="str">
        <f>+VLOOKUP(E678,DIRECTORIO!$F$4:$G$1001,2,0)</f>
        <v>P</v>
      </c>
      <c r="R678" s="7" t="str">
        <f t="shared" si="33"/>
        <v>676-MU-14-P</v>
      </c>
    </row>
    <row r="679" spans="1:18" ht="26.25" customHeight="1">
      <c r="A679" s="53">
        <f t="shared" si="32"/>
        <v>677</v>
      </c>
      <c r="B679" s="58" t="str">
        <f t="shared" si="31"/>
        <v>677-MU-14-P</v>
      </c>
      <c r="C679" s="54" t="s">
        <v>30</v>
      </c>
      <c r="D679" s="54" t="s">
        <v>28</v>
      </c>
      <c r="E679" s="54" t="s">
        <v>70</v>
      </c>
      <c r="F679" s="53" t="s">
        <v>2070</v>
      </c>
      <c r="G679" s="53" t="s">
        <v>1686</v>
      </c>
      <c r="H679" s="59" t="s">
        <v>2086</v>
      </c>
      <c r="I679" s="53" t="s">
        <v>338</v>
      </c>
      <c r="J679" s="53" t="s">
        <v>2072</v>
      </c>
      <c r="K679" s="53" t="s">
        <v>2073</v>
      </c>
      <c r="L679" s="53" t="s">
        <v>367</v>
      </c>
      <c r="O679" s="7" t="str">
        <f>+VLOOKUP(C679,DIRECTORIO!$A$4:$B$1001,2,0)</f>
        <v>MU</v>
      </c>
      <c r="P679" s="7">
        <f>+VLOOKUP(D679,DIRECTORIO!$D$4:$E$1001,2,0)</f>
        <v>14</v>
      </c>
      <c r="Q679" s="7" t="str">
        <f>+VLOOKUP(E679,DIRECTORIO!$F$4:$G$1001,2,0)</f>
        <v>P</v>
      </c>
      <c r="R679" s="7" t="str">
        <f t="shared" si="33"/>
        <v>677-MU-14-P</v>
      </c>
    </row>
    <row r="680" spans="1:18" ht="26.25" customHeight="1">
      <c r="A680" s="53">
        <f t="shared" si="32"/>
        <v>678</v>
      </c>
      <c r="B680" s="58" t="str">
        <f t="shared" si="31"/>
        <v>678-MU-14-P</v>
      </c>
      <c r="C680" s="54" t="s">
        <v>30</v>
      </c>
      <c r="D680" s="54" t="s">
        <v>28</v>
      </c>
      <c r="E680" s="54" t="s">
        <v>70</v>
      </c>
      <c r="F680" s="53" t="s">
        <v>2070</v>
      </c>
      <c r="G680" s="53" t="s">
        <v>1686</v>
      </c>
      <c r="H680" s="59" t="s">
        <v>2087</v>
      </c>
      <c r="I680" s="53" t="s">
        <v>338</v>
      </c>
      <c r="J680" s="53" t="s">
        <v>2072</v>
      </c>
      <c r="K680" s="53" t="s">
        <v>2073</v>
      </c>
      <c r="L680" s="53" t="s">
        <v>367</v>
      </c>
      <c r="O680" s="7" t="str">
        <f>+VLOOKUP(C680,DIRECTORIO!$A$4:$B$1001,2,0)</f>
        <v>MU</v>
      </c>
      <c r="P680" s="7">
        <f>+VLOOKUP(D680,DIRECTORIO!$D$4:$E$1001,2,0)</f>
        <v>14</v>
      </c>
      <c r="Q680" s="7" t="str">
        <f>+VLOOKUP(E680,DIRECTORIO!$F$4:$G$1001,2,0)</f>
        <v>P</v>
      </c>
      <c r="R680" s="7" t="str">
        <f t="shared" si="33"/>
        <v>678-MU-14-P</v>
      </c>
    </row>
    <row r="681" spans="1:18" ht="26.25" customHeight="1">
      <c r="A681" s="53">
        <f t="shared" si="32"/>
        <v>679</v>
      </c>
      <c r="B681" s="58" t="str">
        <f t="shared" si="31"/>
        <v>679-MU-14-P</v>
      </c>
      <c r="C681" s="54" t="s">
        <v>30</v>
      </c>
      <c r="D681" s="54" t="s">
        <v>28</v>
      </c>
      <c r="E681" s="54" t="s">
        <v>70</v>
      </c>
      <c r="F681" s="53" t="s">
        <v>2070</v>
      </c>
      <c r="G681" s="53" t="s">
        <v>1686</v>
      </c>
      <c r="H681" s="59" t="s">
        <v>2088</v>
      </c>
      <c r="I681" s="53" t="s">
        <v>338</v>
      </c>
      <c r="J681" s="53" t="s">
        <v>2072</v>
      </c>
      <c r="K681" s="53" t="s">
        <v>2073</v>
      </c>
      <c r="L681" s="53" t="s">
        <v>367</v>
      </c>
      <c r="O681" s="7" t="str">
        <f>+VLOOKUP(C681,DIRECTORIO!$A$4:$B$1001,2,0)</f>
        <v>MU</v>
      </c>
      <c r="P681" s="7">
        <f>+VLOOKUP(D681,DIRECTORIO!$D$4:$E$1001,2,0)</f>
        <v>14</v>
      </c>
      <c r="Q681" s="7" t="str">
        <f>+VLOOKUP(E681,DIRECTORIO!$F$4:$G$1001,2,0)</f>
        <v>P</v>
      </c>
      <c r="R681" s="7" t="str">
        <f t="shared" si="33"/>
        <v>679-MU-14-P</v>
      </c>
    </row>
    <row r="682" spans="1:18" ht="26.25" customHeight="1">
      <c r="A682" s="53">
        <f t="shared" si="32"/>
        <v>680</v>
      </c>
      <c r="B682" s="58" t="str">
        <f t="shared" si="31"/>
        <v>680-MU-14-P</v>
      </c>
      <c r="C682" s="54" t="s">
        <v>30</v>
      </c>
      <c r="D682" s="54" t="s">
        <v>28</v>
      </c>
      <c r="E682" s="54" t="s">
        <v>70</v>
      </c>
      <c r="F682" s="53" t="s">
        <v>2070</v>
      </c>
      <c r="G682" s="53" t="s">
        <v>1686</v>
      </c>
      <c r="H682" s="59" t="s">
        <v>2089</v>
      </c>
      <c r="I682" s="53" t="s">
        <v>338</v>
      </c>
      <c r="J682" s="53" t="s">
        <v>2072</v>
      </c>
      <c r="K682" s="53" t="s">
        <v>2073</v>
      </c>
      <c r="L682" s="53" t="s">
        <v>367</v>
      </c>
      <c r="O682" s="7" t="str">
        <f>+VLOOKUP(C682,DIRECTORIO!$A$4:$B$1001,2,0)</f>
        <v>MU</v>
      </c>
      <c r="P682" s="7">
        <f>+VLOOKUP(D682,DIRECTORIO!$D$4:$E$1001,2,0)</f>
        <v>14</v>
      </c>
      <c r="Q682" s="7" t="str">
        <f>+VLOOKUP(E682,DIRECTORIO!$F$4:$G$1001,2,0)</f>
        <v>P</v>
      </c>
      <c r="R682" s="7" t="str">
        <f t="shared" si="33"/>
        <v>680-MU-14-P</v>
      </c>
    </row>
    <row r="683" spans="1:18" ht="26.25" customHeight="1">
      <c r="A683" s="53">
        <f t="shared" si="32"/>
        <v>681</v>
      </c>
      <c r="B683" s="58" t="str">
        <f t="shared" si="31"/>
        <v>681-MU-14-P</v>
      </c>
      <c r="C683" s="54" t="s">
        <v>30</v>
      </c>
      <c r="D683" s="54" t="s">
        <v>28</v>
      </c>
      <c r="E683" s="54" t="s">
        <v>70</v>
      </c>
      <c r="F683" s="53" t="s">
        <v>2070</v>
      </c>
      <c r="G683" s="53" t="s">
        <v>1686</v>
      </c>
      <c r="H683" s="59" t="s">
        <v>2090</v>
      </c>
      <c r="I683" s="53" t="s">
        <v>338</v>
      </c>
      <c r="J683" s="53" t="s">
        <v>2072</v>
      </c>
      <c r="K683" s="53" t="s">
        <v>2073</v>
      </c>
      <c r="L683" s="53" t="s">
        <v>367</v>
      </c>
      <c r="O683" s="7" t="str">
        <f>+VLOOKUP(C683,DIRECTORIO!$A$4:$B$1001,2,0)</f>
        <v>MU</v>
      </c>
      <c r="P683" s="7">
        <f>+VLOOKUP(D683,DIRECTORIO!$D$4:$E$1001,2,0)</f>
        <v>14</v>
      </c>
      <c r="Q683" s="7" t="str">
        <f>+VLOOKUP(E683,DIRECTORIO!$F$4:$G$1001,2,0)</f>
        <v>P</v>
      </c>
      <c r="R683" s="7" t="str">
        <f t="shared" si="33"/>
        <v>681-MU-14-P</v>
      </c>
    </row>
    <row r="684" spans="1:18" ht="26.25" customHeight="1">
      <c r="A684" s="53">
        <f t="shared" si="32"/>
        <v>682</v>
      </c>
      <c r="B684" s="58" t="str">
        <f t="shared" si="31"/>
        <v>682-MU-14-P</v>
      </c>
      <c r="C684" s="54" t="s">
        <v>30</v>
      </c>
      <c r="D684" s="54" t="s">
        <v>28</v>
      </c>
      <c r="E684" s="54" t="s">
        <v>70</v>
      </c>
      <c r="F684" s="53" t="s">
        <v>2070</v>
      </c>
      <c r="G684" s="53" t="s">
        <v>1686</v>
      </c>
      <c r="H684" s="59" t="s">
        <v>2091</v>
      </c>
      <c r="I684" s="53" t="s">
        <v>338</v>
      </c>
      <c r="J684" s="53" t="s">
        <v>2072</v>
      </c>
      <c r="K684" s="53" t="s">
        <v>2073</v>
      </c>
      <c r="L684" s="53" t="s">
        <v>367</v>
      </c>
      <c r="O684" s="7" t="str">
        <f>+VLOOKUP(C684,DIRECTORIO!$A$4:$B$1001,2,0)</f>
        <v>MU</v>
      </c>
      <c r="P684" s="7">
        <f>+VLOOKUP(D684,DIRECTORIO!$D$4:$E$1001,2,0)</f>
        <v>14</v>
      </c>
      <c r="Q684" s="7" t="str">
        <f>+VLOOKUP(E684,DIRECTORIO!$F$4:$G$1001,2,0)</f>
        <v>P</v>
      </c>
      <c r="R684" s="7" t="str">
        <f t="shared" si="33"/>
        <v>682-MU-14-P</v>
      </c>
    </row>
    <row r="685" spans="1:18" ht="26.25" customHeight="1">
      <c r="A685" s="53">
        <f t="shared" si="32"/>
        <v>683</v>
      </c>
      <c r="B685" s="58" t="str">
        <f t="shared" ref="B685:B748" si="34">+IF(R685=0,"",R685)</f>
        <v>683-MU-14-P</v>
      </c>
      <c r="C685" s="54" t="s">
        <v>30</v>
      </c>
      <c r="D685" s="54" t="s">
        <v>28</v>
      </c>
      <c r="E685" s="54" t="s">
        <v>70</v>
      </c>
      <c r="F685" s="53" t="s">
        <v>2070</v>
      </c>
      <c r="G685" s="53" t="s">
        <v>1686</v>
      </c>
      <c r="H685" s="59" t="s">
        <v>2092</v>
      </c>
      <c r="I685" s="53" t="s">
        <v>338</v>
      </c>
      <c r="J685" s="53" t="s">
        <v>2072</v>
      </c>
      <c r="K685" s="53" t="s">
        <v>2073</v>
      </c>
      <c r="L685" s="53" t="s">
        <v>367</v>
      </c>
      <c r="O685" s="7" t="str">
        <f>+VLOOKUP(C685,DIRECTORIO!$A$4:$B$1001,2,0)</f>
        <v>MU</v>
      </c>
      <c r="P685" s="7">
        <f>+VLOOKUP(D685,DIRECTORIO!$D$4:$E$1001,2,0)</f>
        <v>14</v>
      </c>
      <c r="Q685" s="7" t="str">
        <f>+VLOOKUP(E685,DIRECTORIO!$F$4:$G$1001,2,0)</f>
        <v>P</v>
      </c>
      <c r="R685" s="7" t="str">
        <f t="shared" si="33"/>
        <v>683-MU-14-P</v>
      </c>
    </row>
    <row r="686" spans="1:18" ht="26.25" customHeight="1">
      <c r="A686" s="53">
        <f t="shared" si="32"/>
        <v>684</v>
      </c>
      <c r="B686" s="58" t="str">
        <f t="shared" si="34"/>
        <v>684-MU-14-P</v>
      </c>
      <c r="C686" s="54" t="s">
        <v>30</v>
      </c>
      <c r="D686" s="54" t="s">
        <v>28</v>
      </c>
      <c r="E686" s="54" t="s">
        <v>70</v>
      </c>
      <c r="F686" s="53" t="s">
        <v>2070</v>
      </c>
      <c r="G686" s="53" t="s">
        <v>1686</v>
      </c>
      <c r="H686" s="59" t="s">
        <v>2093</v>
      </c>
      <c r="I686" s="53" t="s">
        <v>338</v>
      </c>
      <c r="J686" s="53" t="s">
        <v>2072</v>
      </c>
      <c r="K686" s="53" t="s">
        <v>2073</v>
      </c>
      <c r="L686" s="53" t="s">
        <v>367</v>
      </c>
      <c r="O686" s="7" t="str">
        <f>+VLOOKUP(C686,DIRECTORIO!$A$4:$B$1001,2,0)</f>
        <v>MU</v>
      </c>
      <c r="P686" s="7">
        <f>+VLOOKUP(D686,DIRECTORIO!$D$4:$E$1001,2,0)</f>
        <v>14</v>
      </c>
      <c r="Q686" s="7" t="str">
        <f>+VLOOKUP(E686,DIRECTORIO!$F$4:$G$1001,2,0)</f>
        <v>P</v>
      </c>
      <c r="R686" s="7" t="str">
        <f t="shared" si="33"/>
        <v>684-MU-14-P</v>
      </c>
    </row>
    <row r="687" spans="1:18" ht="26.25" customHeight="1">
      <c r="A687" s="53">
        <f t="shared" si="32"/>
        <v>685</v>
      </c>
      <c r="B687" s="58" t="str">
        <f t="shared" si="34"/>
        <v>685-MU-14-P</v>
      </c>
      <c r="C687" s="54" t="s">
        <v>30</v>
      </c>
      <c r="D687" s="54" t="s">
        <v>28</v>
      </c>
      <c r="E687" s="54" t="s">
        <v>70</v>
      </c>
      <c r="F687" s="53" t="s">
        <v>2070</v>
      </c>
      <c r="G687" s="53" t="s">
        <v>1686</v>
      </c>
      <c r="H687" s="59" t="s">
        <v>2094</v>
      </c>
      <c r="I687" s="53" t="s">
        <v>338</v>
      </c>
      <c r="J687" s="53" t="s">
        <v>2072</v>
      </c>
      <c r="K687" s="53" t="s">
        <v>2073</v>
      </c>
      <c r="L687" s="53" t="s">
        <v>367</v>
      </c>
      <c r="O687" s="7" t="str">
        <f>+VLOOKUP(C687,DIRECTORIO!$A$4:$B$1001,2,0)</f>
        <v>MU</v>
      </c>
      <c r="P687" s="7">
        <f>+VLOOKUP(D687,DIRECTORIO!$D$4:$E$1001,2,0)</f>
        <v>14</v>
      </c>
      <c r="Q687" s="7" t="str">
        <f>+VLOOKUP(E687,DIRECTORIO!$F$4:$G$1001,2,0)</f>
        <v>P</v>
      </c>
      <c r="R687" s="7" t="str">
        <f t="shared" si="33"/>
        <v>685-MU-14-P</v>
      </c>
    </row>
    <row r="688" spans="1:18" ht="26.25" customHeight="1">
      <c r="A688" s="53">
        <f t="shared" si="32"/>
        <v>686</v>
      </c>
      <c r="B688" s="58" t="str">
        <f t="shared" si="34"/>
        <v>686-MU-14-P</v>
      </c>
      <c r="C688" s="54" t="s">
        <v>30</v>
      </c>
      <c r="D688" s="54" t="s">
        <v>28</v>
      </c>
      <c r="E688" s="54" t="s">
        <v>70</v>
      </c>
      <c r="F688" s="53" t="s">
        <v>2070</v>
      </c>
      <c r="G688" s="53" t="s">
        <v>1686</v>
      </c>
      <c r="H688" s="59" t="s">
        <v>2095</v>
      </c>
      <c r="I688" s="53" t="s">
        <v>338</v>
      </c>
      <c r="J688" s="53" t="s">
        <v>2072</v>
      </c>
      <c r="K688" s="53" t="s">
        <v>2073</v>
      </c>
      <c r="L688" s="53" t="s">
        <v>367</v>
      </c>
      <c r="O688" s="7" t="str">
        <f>+VLOOKUP(C688,DIRECTORIO!$A$4:$B$1001,2,0)</f>
        <v>MU</v>
      </c>
      <c r="P688" s="7">
        <f>+VLOOKUP(D688,DIRECTORIO!$D$4:$E$1001,2,0)</f>
        <v>14</v>
      </c>
      <c r="Q688" s="7" t="str">
        <f>+VLOOKUP(E688,DIRECTORIO!$F$4:$G$1001,2,0)</f>
        <v>P</v>
      </c>
      <c r="R688" s="7" t="str">
        <f t="shared" si="33"/>
        <v>686-MU-14-P</v>
      </c>
    </row>
    <row r="689" spans="1:18" ht="26.25" customHeight="1">
      <c r="A689" s="53">
        <f t="shared" si="32"/>
        <v>687</v>
      </c>
      <c r="B689" s="58" t="str">
        <f t="shared" si="34"/>
        <v>687-MU-14-P</v>
      </c>
      <c r="C689" s="54" t="s">
        <v>30</v>
      </c>
      <c r="D689" s="54" t="s">
        <v>28</v>
      </c>
      <c r="E689" s="54" t="s">
        <v>70</v>
      </c>
      <c r="F689" s="53" t="s">
        <v>2070</v>
      </c>
      <c r="G689" s="53" t="s">
        <v>1686</v>
      </c>
      <c r="H689" s="59" t="s">
        <v>2096</v>
      </c>
      <c r="I689" s="53" t="s">
        <v>338</v>
      </c>
      <c r="J689" s="53" t="s">
        <v>2072</v>
      </c>
      <c r="K689" s="53" t="s">
        <v>2073</v>
      </c>
      <c r="L689" s="53" t="s">
        <v>367</v>
      </c>
      <c r="O689" s="7" t="str">
        <f>+VLOOKUP(C689,DIRECTORIO!$A$4:$B$1001,2,0)</f>
        <v>MU</v>
      </c>
      <c r="P689" s="7">
        <f>+VLOOKUP(D689,DIRECTORIO!$D$4:$E$1001,2,0)</f>
        <v>14</v>
      </c>
      <c r="Q689" s="7" t="str">
        <f>+VLOOKUP(E689,DIRECTORIO!$F$4:$G$1001,2,0)</f>
        <v>P</v>
      </c>
      <c r="R689" s="7" t="str">
        <f t="shared" si="33"/>
        <v>687-MU-14-P</v>
      </c>
    </row>
    <row r="690" spans="1:18" ht="26.25" customHeight="1">
      <c r="A690" s="53">
        <f t="shared" si="32"/>
        <v>688</v>
      </c>
      <c r="B690" s="58" t="str">
        <f t="shared" si="34"/>
        <v>688-MU-14-P</v>
      </c>
      <c r="C690" s="54" t="s">
        <v>30</v>
      </c>
      <c r="D690" s="54" t="s">
        <v>28</v>
      </c>
      <c r="E690" s="54" t="s">
        <v>70</v>
      </c>
      <c r="F690" s="53" t="s">
        <v>2070</v>
      </c>
      <c r="G690" s="53" t="s">
        <v>1686</v>
      </c>
      <c r="H690" s="59" t="s">
        <v>2097</v>
      </c>
      <c r="I690" s="53" t="s">
        <v>338</v>
      </c>
      <c r="J690" s="53" t="s">
        <v>2072</v>
      </c>
      <c r="K690" s="53" t="s">
        <v>2073</v>
      </c>
      <c r="L690" s="53" t="s">
        <v>367</v>
      </c>
      <c r="O690" s="7" t="str">
        <f>+VLOOKUP(C690,DIRECTORIO!$A$4:$B$1001,2,0)</f>
        <v>MU</v>
      </c>
      <c r="P690" s="7">
        <f>+VLOOKUP(D690,DIRECTORIO!$D$4:$E$1001,2,0)</f>
        <v>14</v>
      </c>
      <c r="Q690" s="7" t="str">
        <f>+VLOOKUP(E690,DIRECTORIO!$F$4:$G$1001,2,0)</f>
        <v>P</v>
      </c>
      <c r="R690" s="7" t="str">
        <f t="shared" si="33"/>
        <v>688-MU-14-P</v>
      </c>
    </row>
    <row r="691" spans="1:18" ht="26.25" customHeight="1">
      <c r="A691" s="53">
        <f t="shared" si="32"/>
        <v>689</v>
      </c>
      <c r="B691" s="58" t="str">
        <f t="shared" si="34"/>
        <v>689-MU-14-P</v>
      </c>
      <c r="C691" s="54" t="s">
        <v>30</v>
      </c>
      <c r="D691" s="54" t="s">
        <v>28</v>
      </c>
      <c r="E691" s="54" t="s">
        <v>70</v>
      </c>
      <c r="F691" s="53" t="s">
        <v>2070</v>
      </c>
      <c r="G691" s="53" t="s">
        <v>1686</v>
      </c>
      <c r="H691" s="59" t="s">
        <v>2098</v>
      </c>
      <c r="I691" s="53" t="s">
        <v>338</v>
      </c>
      <c r="J691" s="53" t="s">
        <v>2072</v>
      </c>
      <c r="K691" s="53" t="s">
        <v>2073</v>
      </c>
      <c r="L691" s="53" t="s">
        <v>367</v>
      </c>
      <c r="O691" s="7" t="str">
        <f>+VLOOKUP(C691,DIRECTORIO!$A$4:$B$1001,2,0)</f>
        <v>MU</v>
      </c>
      <c r="P691" s="7">
        <f>+VLOOKUP(D691,DIRECTORIO!$D$4:$E$1001,2,0)</f>
        <v>14</v>
      </c>
      <c r="Q691" s="7" t="str">
        <f>+VLOOKUP(E691,DIRECTORIO!$F$4:$G$1001,2,0)</f>
        <v>P</v>
      </c>
      <c r="R691" s="7" t="str">
        <f t="shared" si="33"/>
        <v>689-MU-14-P</v>
      </c>
    </row>
    <row r="692" spans="1:18" ht="26.25" customHeight="1">
      <c r="A692" s="53">
        <f t="shared" si="32"/>
        <v>690</v>
      </c>
      <c r="B692" s="58" t="str">
        <f t="shared" si="34"/>
        <v>690-MU-14-P</v>
      </c>
      <c r="C692" s="54" t="s">
        <v>30</v>
      </c>
      <c r="D692" s="54" t="s">
        <v>28</v>
      </c>
      <c r="E692" s="54" t="s">
        <v>70</v>
      </c>
      <c r="F692" s="53" t="s">
        <v>2070</v>
      </c>
      <c r="G692" s="53" t="s">
        <v>1686</v>
      </c>
      <c r="H692" s="59" t="s">
        <v>2099</v>
      </c>
      <c r="I692" s="53" t="s">
        <v>338</v>
      </c>
      <c r="J692" s="53" t="s">
        <v>2072</v>
      </c>
      <c r="K692" s="53" t="s">
        <v>2073</v>
      </c>
      <c r="L692" s="53" t="s">
        <v>367</v>
      </c>
      <c r="O692" s="7" t="str">
        <f>+VLOOKUP(C692,DIRECTORIO!$A$4:$B$1001,2,0)</f>
        <v>MU</v>
      </c>
      <c r="P692" s="7">
        <f>+VLOOKUP(D692,DIRECTORIO!$D$4:$E$1001,2,0)</f>
        <v>14</v>
      </c>
      <c r="Q692" s="7" t="str">
        <f>+VLOOKUP(E692,DIRECTORIO!$F$4:$G$1001,2,0)</f>
        <v>P</v>
      </c>
      <c r="R692" s="7" t="str">
        <f t="shared" si="33"/>
        <v>690-MU-14-P</v>
      </c>
    </row>
    <row r="693" spans="1:18" ht="26.25" customHeight="1">
      <c r="A693" s="53">
        <f t="shared" si="32"/>
        <v>691</v>
      </c>
      <c r="B693" s="58" t="str">
        <f t="shared" si="34"/>
        <v>691-MU-14-P</v>
      </c>
      <c r="C693" s="54" t="s">
        <v>30</v>
      </c>
      <c r="D693" s="54" t="s">
        <v>28</v>
      </c>
      <c r="E693" s="54" t="s">
        <v>70</v>
      </c>
      <c r="F693" s="53" t="s">
        <v>2070</v>
      </c>
      <c r="G693" s="53" t="s">
        <v>1686</v>
      </c>
      <c r="H693" s="59" t="s">
        <v>2100</v>
      </c>
      <c r="I693" s="53" t="s">
        <v>338</v>
      </c>
      <c r="J693" s="53" t="s">
        <v>2072</v>
      </c>
      <c r="K693" s="53" t="s">
        <v>2073</v>
      </c>
      <c r="L693" s="53" t="s">
        <v>367</v>
      </c>
      <c r="O693" s="7" t="str">
        <f>+VLOOKUP(C693,DIRECTORIO!$A$4:$B$1001,2,0)</f>
        <v>MU</v>
      </c>
      <c r="P693" s="7">
        <f>+VLOOKUP(D693,DIRECTORIO!$D$4:$E$1001,2,0)</f>
        <v>14</v>
      </c>
      <c r="Q693" s="7" t="str">
        <f>+VLOOKUP(E693,DIRECTORIO!$F$4:$G$1001,2,0)</f>
        <v>P</v>
      </c>
      <c r="R693" s="7" t="str">
        <f t="shared" si="33"/>
        <v>691-MU-14-P</v>
      </c>
    </row>
    <row r="694" spans="1:18" ht="26.25" customHeight="1">
      <c r="A694" s="53">
        <f t="shared" si="32"/>
        <v>692</v>
      </c>
      <c r="B694" s="58" t="str">
        <f t="shared" si="34"/>
        <v>692-MU-14-P</v>
      </c>
      <c r="C694" s="54" t="s">
        <v>30</v>
      </c>
      <c r="D694" s="54" t="s">
        <v>28</v>
      </c>
      <c r="E694" s="54" t="s">
        <v>70</v>
      </c>
      <c r="F694" s="53" t="s">
        <v>2070</v>
      </c>
      <c r="G694" s="53" t="s">
        <v>1686</v>
      </c>
      <c r="H694" s="59" t="s">
        <v>2101</v>
      </c>
      <c r="I694" s="53" t="s">
        <v>338</v>
      </c>
      <c r="J694" s="53" t="s">
        <v>2072</v>
      </c>
      <c r="K694" s="53" t="s">
        <v>2073</v>
      </c>
      <c r="L694" s="53" t="s">
        <v>367</v>
      </c>
      <c r="O694" s="7" t="str">
        <f>+VLOOKUP(C694,DIRECTORIO!$A$4:$B$1001,2,0)</f>
        <v>MU</v>
      </c>
      <c r="P694" s="7">
        <f>+VLOOKUP(D694,DIRECTORIO!$D$4:$E$1001,2,0)</f>
        <v>14</v>
      </c>
      <c r="Q694" s="7" t="str">
        <f>+VLOOKUP(E694,DIRECTORIO!$F$4:$G$1001,2,0)</f>
        <v>P</v>
      </c>
      <c r="R694" s="7" t="str">
        <f t="shared" si="33"/>
        <v>692-MU-14-P</v>
      </c>
    </row>
    <row r="695" spans="1:18" ht="26.25" customHeight="1">
      <c r="A695" s="53">
        <f t="shared" si="32"/>
        <v>693</v>
      </c>
      <c r="B695" s="58" t="str">
        <f t="shared" si="34"/>
        <v>693-MU-14-P</v>
      </c>
      <c r="C695" s="54" t="s">
        <v>30</v>
      </c>
      <c r="D695" s="54" t="s">
        <v>28</v>
      </c>
      <c r="E695" s="54" t="s">
        <v>70</v>
      </c>
      <c r="F695" s="53" t="s">
        <v>2070</v>
      </c>
      <c r="G695" s="53" t="s">
        <v>1686</v>
      </c>
      <c r="H695" s="59" t="s">
        <v>2102</v>
      </c>
      <c r="I695" s="53" t="s">
        <v>338</v>
      </c>
      <c r="J695" s="53" t="s">
        <v>2072</v>
      </c>
      <c r="K695" s="53" t="s">
        <v>2073</v>
      </c>
      <c r="L695" s="53" t="s">
        <v>367</v>
      </c>
      <c r="O695" s="7" t="str">
        <f>+VLOOKUP(C695,DIRECTORIO!$A$4:$B$1001,2,0)</f>
        <v>MU</v>
      </c>
      <c r="P695" s="7">
        <f>+VLOOKUP(D695,DIRECTORIO!$D$4:$E$1001,2,0)</f>
        <v>14</v>
      </c>
      <c r="Q695" s="7" t="str">
        <f>+VLOOKUP(E695,DIRECTORIO!$F$4:$G$1001,2,0)</f>
        <v>P</v>
      </c>
      <c r="R695" s="7" t="str">
        <f t="shared" si="33"/>
        <v>693-MU-14-P</v>
      </c>
    </row>
    <row r="696" spans="1:18" ht="26.25" customHeight="1">
      <c r="A696" s="53">
        <f t="shared" si="32"/>
        <v>694</v>
      </c>
      <c r="B696" s="58" t="str">
        <f t="shared" si="34"/>
        <v>694-MU-14-P</v>
      </c>
      <c r="C696" s="54" t="s">
        <v>30</v>
      </c>
      <c r="D696" s="54" t="s">
        <v>28</v>
      </c>
      <c r="E696" s="54" t="s">
        <v>70</v>
      </c>
      <c r="F696" s="53" t="s">
        <v>2070</v>
      </c>
      <c r="G696" s="53" t="s">
        <v>1686</v>
      </c>
      <c r="H696" s="59" t="s">
        <v>2103</v>
      </c>
      <c r="I696" s="53" t="s">
        <v>338</v>
      </c>
      <c r="J696" s="53" t="s">
        <v>2072</v>
      </c>
      <c r="K696" s="53" t="s">
        <v>2073</v>
      </c>
      <c r="L696" s="53" t="s">
        <v>367</v>
      </c>
      <c r="O696" s="7" t="str">
        <f>+VLOOKUP(C696,DIRECTORIO!$A$4:$B$1001,2,0)</f>
        <v>MU</v>
      </c>
      <c r="P696" s="7">
        <f>+VLOOKUP(D696,DIRECTORIO!$D$4:$E$1001,2,0)</f>
        <v>14</v>
      </c>
      <c r="Q696" s="7" t="str">
        <f>+VLOOKUP(E696,DIRECTORIO!$F$4:$G$1001,2,0)</f>
        <v>P</v>
      </c>
      <c r="R696" s="7" t="str">
        <f t="shared" si="33"/>
        <v>694-MU-14-P</v>
      </c>
    </row>
    <row r="697" spans="1:18" ht="26.25" customHeight="1">
      <c r="A697" s="53">
        <f t="shared" si="32"/>
        <v>695</v>
      </c>
      <c r="B697" s="58" t="str">
        <f t="shared" si="34"/>
        <v>695-MU-14-P</v>
      </c>
      <c r="C697" s="54" t="s">
        <v>30</v>
      </c>
      <c r="D697" s="54" t="s">
        <v>28</v>
      </c>
      <c r="E697" s="54" t="s">
        <v>70</v>
      </c>
      <c r="F697" s="53" t="s">
        <v>2070</v>
      </c>
      <c r="G697" s="53" t="s">
        <v>1686</v>
      </c>
      <c r="H697" s="59" t="s">
        <v>2104</v>
      </c>
      <c r="I697" s="53" t="s">
        <v>338</v>
      </c>
      <c r="J697" s="53" t="s">
        <v>2072</v>
      </c>
      <c r="K697" s="53" t="s">
        <v>2073</v>
      </c>
      <c r="L697" s="53" t="s">
        <v>367</v>
      </c>
      <c r="O697" s="7" t="str">
        <f>+VLOOKUP(C697,DIRECTORIO!$A$4:$B$1001,2,0)</f>
        <v>MU</v>
      </c>
      <c r="P697" s="7">
        <f>+VLOOKUP(D697,DIRECTORIO!$D$4:$E$1001,2,0)</f>
        <v>14</v>
      </c>
      <c r="Q697" s="7" t="str">
        <f>+VLOOKUP(E697,DIRECTORIO!$F$4:$G$1001,2,0)</f>
        <v>P</v>
      </c>
      <c r="R697" s="7" t="str">
        <f t="shared" si="33"/>
        <v>695-MU-14-P</v>
      </c>
    </row>
    <row r="698" spans="1:18" ht="26.25" customHeight="1">
      <c r="A698" s="53">
        <f t="shared" si="32"/>
        <v>696</v>
      </c>
      <c r="B698" s="58" t="str">
        <f t="shared" si="34"/>
        <v>696-MU-14-P</v>
      </c>
      <c r="C698" s="54" t="s">
        <v>30</v>
      </c>
      <c r="D698" s="54" t="s">
        <v>28</v>
      </c>
      <c r="E698" s="54" t="s">
        <v>70</v>
      </c>
      <c r="F698" s="53" t="s">
        <v>2070</v>
      </c>
      <c r="G698" s="53" t="s">
        <v>1686</v>
      </c>
      <c r="H698" s="59" t="s">
        <v>2105</v>
      </c>
      <c r="I698" s="53" t="s">
        <v>338</v>
      </c>
      <c r="J698" s="53" t="s">
        <v>2072</v>
      </c>
      <c r="K698" s="53" t="s">
        <v>2073</v>
      </c>
      <c r="L698" s="53" t="s">
        <v>367</v>
      </c>
      <c r="O698" s="7" t="str">
        <f>+VLOOKUP(C698,DIRECTORIO!$A$4:$B$1001,2,0)</f>
        <v>MU</v>
      </c>
      <c r="P698" s="7">
        <f>+VLOOKUP(D698,DIRECTORIO!$D$4:$E$1001,2,0)</f>
        <v>14</v>
      </c>
      <c r="Q698" s="7" t="str">
        <f>+VLOOKUP(E698,DIRECTORIO!$F$4:$G$1001,2,0)</f>
        <v>P</v>
      </c>
      <c r="R698" s="7" t="str">
        <f t="shared" si="33"/>
        <v>696-MU-14-P</v>
      </c>
    </row>
    <row r="699" spans="1:18" ht="26.25" customHeight="1">
      <c r="A699" s="53">
        <f t="shared" si="32"/>
        <v>697</v>
      </c>
      <c r="B699" s="58" t="str">
        <f t="shared" si="34"/>
        <v>697-MU-14-P</v>
      </c>
      <c r="C699" s="54" t="s">
        <v>30</v>
      </c>
      <c r="D699" s="54" t="s">
        <v>28</v>
      </c>
      <c r="E699" s="54" t="s">
        <v>70</v>
      </c>
      <c r="F699" s="53" t="s">
        <v>2070</v>
      </c>
      <c r="G699" s="53" t="s">
        <v>1686</v>
      </c>
      <c r="H699" s="59" t="s">
        <v>2106</v>
      </c>
      <c r="I699" s="53" t="s">
        <v>338</v>
      </c>
      <c r="J699" s="53" t="s">
        <v>2072</v>
      </c>
      <c r="K699" s="53" t="s">
        <v>2073</v>
      </c>
      <c r="L699" s="53" t="s">
        <v>367</v>
      </c>
      <c r="O699" s="7" t="str">
        <f>+VLOOKUP(C699,DIRECTORIO!$A$4:$B$1001,2,0)</f>
        <v>MU</v>
      </c>
      <c r="P699" s="7">
        <f>+VLOOKUP(D699,DIRECTORIO!$D$4:$E$1001,2,0)</f>
        <v>14</v>
      </c>
      <c r="Q699" s="7" t="str">
        <f>+VLOOKUP(E699,DIRECTORIO!$F$4:$G$1001,2,0)</f>
        <v>P</v>
      </c>
      <c r="R699" s="7" t="str">
        <f t="shared" si="33"/>
        <v>697-MU-14-P</v>
      </c>
    </row>
    <row r="700" spans="1:18" ht="26.25" customHeight="1">
      <c r="A700" s="53">
        <f t="shared" si="32"/>
        <v>698</v>
      </c>
      <c r="B700" s="58" t="str">
        <f t="shared" si="34"/>
        <v>698-MU-14-P</v>
      </c>
      <c r="C700" s="54" t="s">
        <v>30</v>
      </c>
      <c r="D700" s="54" t="s">
        <v>28</v>
      </c>
      <c r="E700" s="54" t="s">
        <v>70</v>
      </c>
      <c r="F700" s="53" t="s">
        <v>2070</v>
      </c>
      <c r="G700" s="53" t="s">
        <v>1686</v>
      </c>
      <c r="H700" s="59" t="s">
        <v>2107</v>
      </c>
      <c r="I700" s="53" t="s">
        <v>338</v>
      </c>
      <c r="J700" s="53" t="s">
        <v>2072</v>
      </c>
      <c r="K700" s="53" t="s">
        <v>2073</v>
      </c>
      <c r="L700" s="53" t="s">
        <v>367</v>
      </c>
      <c r="O700" s="7" t="str">
        <f>+VLOOKUP(C700,DIRECTORIO!$A$4:$B$1001,2,0)</f>
        <v>MU</v>
      </c>
      <c r="P700" s="7">
        <f>+VLOOKUP(D700,DIRECTORIO!$D$4:$E$1001,2,0)</f>
        <v>14</v>
      </c>
      <c r="Q700" s="7" t="str">
        <f>+VLOOKUP(E700,DIRECTORIO!$F$4:$G$1001,2,0)</f>
        <v>P</v>
      </c>
      <c r="R700" s="7" t="str">
        <f t="shared" si="33"/>
        <v>698-MU-14-P</v>
      </c>
    </row>
    <row r="701" spans="1:18" ht="26.25" customHeight="1">
      <c r="A701" s="53">
        <f t="shared" si="32"/>
        <v>699</v>
      </c>
      <c r="B701" s="58" t="str">
        <f t="shared" si="34"/>
        <v>699-MU-14-P</v>
      </c>
      <c r="C701" s="54" t="s">
        <v>30</v>
      </c>
      <c r="D701" s="54" t="s">
        <v>28</v>
      </c>
      <c r="E701" s="54" t="s">
        <v>70</v>
      </c>
      <c r="F701" s="53" t="s">
        <v>2070</v>
      </c>
      <c r="G701" s="53" t="s">
        <v>1686</v>
      </c>
      <c r="H701" s="59" t="s">
        <v>2108</v>
      </c>
      <c r="I701" s="53" t="s">
        <v>338</v>
      </c>
      <c r="J701" s="53" t="s">
        <v>2072</v>
      </c>
      <c r="K701" s="53" t="s">
        <v>2073</v>
      </c>
      <c r="L701" s="53" t="s">
        <v>367</v>
      </c>
      <c r="O701" s="7" t="str">
        <f>+VLOOKUP(C701,DIRECTORIO!$A$4:$B$1001,2,0)</f>
        <v>MU</v>
      </c>
      <c r="P701" s="7">
        <f>+VLOOKUP(D701,DIRECTORIO!$D$4:$E$1001,2,0)</f>
        <v>14</v>
      </c>
      <c r="Q701" s="7" t="str">
        <f>+VLOOKUP(E701,DIRECTORIO!$F$4:$G$1001,2,0)</f>
        <v>P</v>
      </c>
      <c r="R701" s="7" t="str">
        <f t="shared" si="33"/>
        <v>699-MU-14-P</v>
      </c>
    </row>
    <row r="702" spans="1:18" ht="26.25" customHeight="1">
      <c r="A702" s="53">
        <f t="shared" si="32"/>
        <v>700</v>
      </c>
      <c r="B702" s="58" t="str">
        <f t="shared" si="34"/>
        <v>700-MU-14-P</v>
      </c>
      <c r="C702" s="54" t="s">
        <v>30</v>
      </c>
      <c r="D702" s="54" t="s">
        <v>28</v>
      </c>
      <c r="E702" s="54" t="s">
        <v>70</v>
      </c>
      <c r="F702" s="53" t="s">
        <v>2070</v>
      </c>
      <c r="G702" s="53" t="s">
        <v>1686</v>
      </c>
      <c r="H702" s="59" t="s">
        <v>2109</v>
      </c>
      <c r="I702" s="53" t="s">
        <v>338</v>
      </c>
      <c r="J702" s="53" t="s">
        <v>2072</v>
      </c>
      <c r="K702" s="53" t="s">
        <v>2073</v>
      </c>
      <c r="L702" s="53" t="s">
        <v>367</v>
      </c>
      <c r="O702" s="7" t="str">
        <f>+VLOOKUP(C702,DIRECTORIO!$A$4:$B$1001,2,0)</f>
        <v>MU</v>
      </c>
      <c r="P702" s="7">
        <f>+VLOOKUP(D702,DIRECTORIO!$D$4:$E$1001,2,0)</f>
        <v>14</v>
      </c>
      <c r="Q702" s="7" t="str">
        <f>+VLOOKUP(E702,DIRECTORIO!$F$4:$G$1001,2,0)</f>
        <v>P</v>
      </c>
      <c r="R702" s="7" t="str">
        <f t="shared" si="33"/>
        <v>700-MU-14-P</v>
      </c>
    </row>
    <row r="703" spans="1:18" ht="26.25" customHeight="1">
      <c r="A703" s="53">
        <f t="shared" si="32"/>
        <v>701</v>
      </c>
      <c r="B703" s="58" t="str">
        <f t="shared" si="34"/>
        <v>701-MU-14-P</v>
      </c>
      <c r="C703" s="54" t="s">
        <v>30</v>
      </c>
      <c r="D703" s="54" t="s">
        <v>28</v>
      </c>
      <c r="E703" s="54" t="s">
        <v>70</v>
      </c>
      <c r="F703" s="53" t="s">
        <v>2070</v>
      </c>
      <c r="G703" s="53" t="s">
        <v>1686</v>
      </c>
      <c r="H703" s="59" t="s">
        <v>2110</v>
      </c>
      <c r="I703" s="53" t="s">
        <v>338</v>
      </c>
      <c r="J703" s="53" t="s">
        <v>2072</v>
      </c>
      <c r="K703" s="53" t="s">
        <v>2073</v>
      </c>
      <c r="L703" s="53" t="s">
        <v>367</v>
      </c>
      <c r="O703" s="7" t="str">
        <f>+VLOOKUP(C703,DIRECTORIO!$A$4:$B$1001,2,0)</f>
        <v>MU</v>
      </c>
      <c r="P703" s="7">
        <f>+VLOOKUP(D703,DIRECTORIO!$D$4:$E$1001,2,0)</f>
        <v>14</v>
      </c>
      <c r="Q703" s="7" t="str">
        <f>+VLOOKUP(E703,DIRECTORIO!$F$4:$G$1001,2,0)</f>
        <v>P</v>
      </c>
      <c r="R703" s="7" t="str">
        <f t="shared" si="33"/>
        <v>701-MU-14-P</v>
      </c>
    </row>
    <row r="704" spans="1:18" ht="26.25" customHeight="1">
      <c r="A704" s="53">
        <f t="shared" si="32"/>
        <v>702</v>
      </c>
      <c r="B704" s="58" t="str">
        <f t="shared" si="34"/>
        <v>702-MU-14-P</v>
      </c>
      <c r="C704" s="54" t="s">
        <v>30</v>
      </c>
      <c r="D704" s="54" t="s">
        <v>28</v>
      </c>
      <c r="E704" s="54" t="s">
        <v>70</v>
      </c>
      <c r="F704" s="53" t="s">
        <v>2070</v>
      </c>
      <c r="G704" s="53" t="s">
        <v>1686</v>
      </c>
      <c r="H704" s="59" t="s">
        <v>2111</v>
      </c>
      <c r="I704" s="53" t="s">
        <v>338</v>
      </c>
      <c r="J704" s="53" t="s">
        <v>2072</v>
      </c>
      <c r="K704" s="53" t="s">
        <v>2073</v>
      </c>
      <c r="L704" s="53" t="s">
        <v>367</v>
      </c>
      <c r="O704" s="7" t="str">
        <f>+VLOOKUP(C704,DIRECTORIO!$A$4:$B$1001,2,0)</f>
        <v>MU</v>
      </c>
      <c r="P704" s="7">
        <f>+VLOOKUP(D704,DIRECTORIO!$D$4:$E$1001,2,0)</f>
        <v>14</v>
      </c>
      <c r="Q704" s="7" t="str">
        <f>+VLOOKUP(E704,DIRECTORIO!$F$4:$G$1001,2,0)</f>
        <v>P</v>
      </c>
      <c r="R704" s="7" t="str">
        <f t="shared" si="33"/>
        <v>702-MU-14-P</v>
      </c>
    </row>
    <row r="705" spans="1:18" ht="26.25" customHeight="1">
      <c r="A705" s="53">
        <f t="shared" si="32"/>
        <v>703</v>
      </c>
      <c r="B705" s="58" t="str">
        <f t="shared" si="34"/>
        <v>703-MU-14-P</v>
      </c>
      <c r="C705" s="54" t="s">
        <v>30</v>
      </c>
      <c r="D705" s="54" t="s">
        <v>28</v>
      </c>
      <c r="E705" s="54" t="s">
        <v>70</v>
      </c>
      <c r="F705" s="53" t="s">
        <v>2070</v>
      </c>
      <c r="G705" s="53" t="s">
        <v>1686</v>
      </c>
      <c r="H705" s="59" t="s">
        <v>2112</v>
      </c>
      <c r="I705" s="53" t="s">
        <v>338</v>
      </c>
      <c r="J705" s="53" t="s">
        <v>2072</v>
      </c>
      <c r="K705" s="53" t="s">
        <v>2073</v>
      </c>
      <c r="L705" s="53" t="s">
        <v>367</v>
      </c>
      <c r="O705" s="7" t="str">
        <f>+VLOOKUP(C705,DIRECTORIO!$A$4:$B$1001,2,0)</f>
        <v>MU</v>
      </c>
      <c r="P705" s="7">
        <f>+VLOOKUP(D705,DIRECTORIO!$D$4:$E$1001,2,0)</f>
        <v>14</v>
      </c>
      <c r="Q705" s="7" t="str">
        <f>+VLOOKUP(E705,DIRECTORIO!$F$4:$G$1001,2,0)</f>
        <v>P</v>
      </c>
      <c r="R705" s="7" t="str">
        <f t="shared" si="33"/>
        <v>703-MU-14-P</v>
      </c>
    </row>
    <row r="706" spans="1:18" s="96" customFormat="1" ht="26.25" customHeight="1">
      <c r="A706" s="84">
        <f t="shared" si="32"/>
        <v>704</v>
      </c>
      <c r="B706" s="87" t="str">
        <f t="shared" si="34"/>
        <v>704-MU-14-P</v>
      </c>
      <c r="C706" s="104" t="s">
        <v>30</v>
      </c>
      <c r="D706" s="105" t="s">
        <v>28</v>
      </c>
      <c r="E706" s="105" t="s">
        <v>70</v>
      </c>
      <c r="F706" s="106" t="s">
        <v>2070</v>
      </c>
      <c r="G706" s="106" t="s">
        <v>1686</v>
      </c>
      <c r="H706" s="107" t="s">
        <v>2113</v>
      </c>
      <c r="I706" s="106" t="s">
        <v>338</v>
      </c>
      <c r="J706" s="106" t="s">
        <v>2072</v>
      </c>
      <c r="K706" s="106" t="s">
        <v>2073</v>
      </c>
      <c r="L706" s="106" t="s">
        <v>367</v>
      </c>
      <c r="M706" s="84"/>
      <c r="O706" s="96" t="str">
        <f>+VLOOKUP(C706,DIRECTORIO!$A$4:$B$1001,2,0)</f>
        <v>MU</v>
      </c>
      <c r="P706" s="96">
        <f>+VLOOKUP(D706,DIRECTORIO!$D$4:$E$1001,2,0)</f>
        <v>14</v>
      </c>
      <c r="Q706" s="96" t="str">
        <f>+VLOOKUP(E706,DIRECTORIO!$F$4:$G$1001,2,0)</f>
        <v>P</v>
      </c>
      <c r="R706" s="96" t="str">
        <f t="shared" si="33"/>
        <v>704-MU-14-P</v>
      </c>
    </row>
    <row r="707" spans="1:18" s="96" customFormat="1" ht="26.25" customHeight="1">
      <c r="A707" s="84">
        <f t="shared" si="32"/>
        <v>705</v>
      </c>
      <c r="B707" s="87" t="str">
        <f t="shared" si="34"/>
        <v>705-MU-14-P</v>
      </c>
      <c r="C707" s="104" t="s">
        <v>30</v>
      </c>
      <c r="D707" s="105" t="s">
        <v>28</v>
      </c>
      <c r="E707" s="105" t="s">
        <v>70</v>
      </c>
      <c r="F707" s="106" t="s">
        <v>2070</v>
      </c>
      <c r="G707" s="106" t="s">
        <v>1686</v>
      </c>
      <c r="H707" s="107" t="s">
        <v>2114</v>
      </c>
      <c r="I707" s="106" t="s">
        <v>338</v>
      </c>
      <c r="J707" s="106" t="s">
        <v>2072</v>
      </c>
      <c r="K707" s="106" t="s">
        <v>2073</v>
      </c>
      <c r="L707" s="106" t="s">
        <v>367</v>
      </c>
      <c r="M707" s="84"/>
      <c r="O707" s="96" t="str">
        <f>+VLOOKUP(C707,DIRECTORIO!$A$4:$B$1001,2,0)</f>
        <v>MU</v>
      </c>
      <c r="P707" s="96">
        <f>+VLOOKUP(D707,DIRECTORIO!$D$4:$E$1001,2,0)</f>
        <v>14</v>
      </c>
      <c r="Q707" s="96" t="str">
        <f>+VLOOKUP(E707,DIRECTORIO!$F$4:$G$1001,2,0)</f>
        <v>P</v>
      </c>
      <c r="R707" s="96" t="str">
        <f t="shared" si="33"/>
        <v>705-MU-14-P</v>
      </c>
    </row>
    <row r="708" spans="1:18" s="96" customFormat="1" ht="26.25" customHeight="1">
      <c r="A708" s="84">
        <f t="shared" ref="A708:A771" si="35">+A707+1</f>
        <v>706</v>
      </c>
      <c r="B708" s="87" t="str">
        <f t="shared" si="34"/>
        <v>706-MU-14-P</v>
      </c>
      <c r="C708" s="104" t="s">
        <v>30</v>
      </c>
      <c r="D708" s="105" t="s">
        <v>28</v>
      </c>
      <c r="E708" s="105" t="s">
        <v>70</v>
      </c>
      <c r="F708" s="106" t="s">
        <v>2070</v>
      </c>
      <c r="G708" s="106" t="s">
        <v>1686</v>
      </c>
      <c r="H708" s="107" t="s">
        <v>2115</v>
      </c>
      <c r="I708" s="106" t="s">
        <v>338</v>
      </c>
      <c r="J708" s="106" t="s">
        <v>2072</v>
      </c>
      <c r="K708" s="106" t="s">
        <v>2073</v>
      </c>
      <c r="L708" s="106" t="s">
        <v>367</v>
      </c>
      <c r="M708" s="84"/>
      <c r="O708" s="96" t="str">
        <f>+VLOOKUP(C708,DIRECTORIO!$A$4:$B$1001,2,0)</f>
        <v>MU</v>
      </c>
      <c r="P708" s="96">
        <f>+VLOOKUP(D708,DIRECTORIO!$D$4:$E$1001,2,0)</f>
        <v>14</v>
      </c>
      <c r="Q708" s="96" t="str">
        <f>+VLOOKUP(E708,DIRECTORIO!$F$4:$G$1001,2,0)</f>
        <v>P</v>
      </c>
      <c r="R708" s="96" t="str">
        <f t="shared" ref="R708:R771" si="36">+CONCATENATE(A708,"-",O708,"-",P708,"-",Q708)</f>
        <v>706-MU-14-P</v>
      </c>
    </row>
    <row r="709" spans="1:18" s="96" customFormat="1" ht="26.25" customHeight="1">
      <c r="A709" s="84">
        <f t="shared" si="35"/>
        <v>707</v>
      </c>
      <c r="B709" s="87" t="str">
        <f t="shared" si="34"/>
        <v>707-MU-14-P</v>
      </c>
      <c r="C709" s="104" t="s">
        <v>30</v>
      </c>
      <c r="D709" s="105" t="s">
        <v>28</v>
      </c>
      <c r="E709" s="105" t="s">
        <v>70</v>
      </c>
      <c r="F709" s="106" t="s">
        <v>2070</v>
      </c>
      <c r="G709" s="106" t="s">
        <v>1686</v>
      </c>
      <c r="H709" s="107" t="s">
        <v>2116</v>
      </c>
      <c r="I709" s="106" t="s">
        <v>338</v>
      </c>
      <c r="J709" s="106" t="s">
        <v>2072</v>
      </c>
      <c r="K709" s="106" t="s">
        <v>2073</v>
      </c>
      <c r="L709" s="106" t="s">
        <v>367</v>
      </c>
      <c r="M709" s="84"/>
      <c r="O709" s="96" t="str">
        <f>+VLOOKUP(C709,DIRECTORIO!$A$4:$B$1001,2,0)</f>
        <v>MU</v>
      </c>
      <c r="P709" s="96">
        <f>+VLOOKUP(D709,DIRECTORIO!$D$4:$E$1001,2,0)</f>
        <v>14</v>
      </c>
      <c r="Q709" s="96" t="str">
        <f>+VLOOKUP(E709,DIRECTORIO!$F$4:$G$1001,2,0)</f>
        <v>P</v>
      </c>
      <c r="R709" s="96" t="str">
        <f t="shared" si="36"/>
        <v>707-MU-14-P</v>
      </c>
    </row>
    <row r="710" spans="1:18" s="96" customFormat="1" ht="26.25" customHeight="1">
      <c r="A710" s="84">
        <f t="shared" si="35"/>
        <v>708</v>
      </c>
      <c r="B710" s="87" t="str">
        <f t="shared" si="34"/>
        <v>708-MU-14-P</v>
      </c>
      <c r="C710" s="104" t="s">
        <v>30</v>
      </c>
      <c r="D710" s="105" t="s">
        <v>28</v>
      </c>
      <c r="E710" s="105" t="s">
        <v>70</v>
      </c>
      <c r="F710" s="106" t="s">
        <v>2070</v>
      </c>
      <c r="G710" s="106" t="s">
        <v>1686</v>
      </c>
      <c r="H710" s="107" t="s">
        <v>2117</v>
      </c>
      <c r="I710" s="106" t="s">
        <v>338</v>
      </c>
      <c r="J710" s="106" t="s">
        <v>2072</v>
      </c>
      <c r="K710" s="106" t="s">
        <v>2073</v>
      </c>
      <c r="L710" s="106" t="s">
        <v>367</v>
      </c>
      <c r="M710" s="84"/>
      <c r="O710" s="96" t="str">
        <f>+VLOOKUP(C710,DIRECTORIO!$A$4:$B$1001,2,0)</f>
        <v>MU</v>
      </c>
      <c r="P710" s="96">
        <f>+VLOOKUP(D710,DIRECTORIO!$D$4:$E$1001,2,0)</f>
        <v>14</v>
      </c>
      <c r="Q710" s="96" t="str">
        <f>+VLOOKUP(E710,DIRECTORIO!$F$4:$G$1001,2,0)</f>
        <v>P</v>
      </c>
      <c r="R710" s="96" t="str">
        <f t="shared" si="36"/>
        <v>708-MU-14-P</v>
      </c>
    </row>
    <row r="711" spans="1:18" ht="26.25" customHeight="1">
      <c r="A711" s="53">
        <f t="shared" si="35"/>
        <v>709</v>
      </c>
      <c r="B711" s="58" t="str">
        <f t="shared" si="34"/>
        <v>709-MO-14-D</v>
      </c>
      <c r="C711" s="54" t="s">
        <v>6</v>
      </c>
      <c r="D711" s="54" t="s">
        <v>28</v>
      </c>
      <c r="E711" s="54" t="s">
        <v>28</v>
      </c>
      <c r="F711" s="53" t="s">
        <v>1724</v>
      </c>
      <c r="G711" s="53" t="s">
        <v>1686</v>
      </c>
      <c r="H711" s="59" t="s">
        <v>2118</v>
      </c>
      <c r="I711" s="53" t="s">
        <v>1169</v>
      </c>
      <c r="J711" s="69" t="s">
        <v>1726</v>
      </c>
      <c r="K711" s="53" t="s">
        <v>1686</v>
      </c>
      <c r="L711" s="53" t="s">
        <v>367</v>
      </c>
      <c r="O711" s="7" t="str">
        <f>+VLOOKUP(C711,DIRECTORIO!$A$4:$B$1001,2,0)</f>
        <v>MO</v>
      </c>
      <c r="P711" s="7">
        <f>+VLOOKUP(D711,DIRECTORIO!$D$4:$E$1001,2,0)</f>
        <v>14</v>
      </c>
      <c r="Q711" s="7" t="str">
        <f>+VLOOKUP(E711,DIRECTORIO!$F$4:$G$1001,2,0)</f>
        <v>D</v>
      </c>
      <c r="R711" s="7" t="str">
        <f t="shared" si="36"/>
        <v>709-MO-14-D</v>
      </c>
    </row>
    <row r="712" spans="1:18" ht="26.25" customHeight="1">
      <c r="A712" s="53">
        <f t="shared" si="35"/>
        <v>710</v>
      </c>
      <c r="B712" s="58" t="str">
        <f t="shared" si="34"/>
        <v>710-SE-7-K</v>
      </c>
      <c r="C712" s="54" t="s">
        <v>12</v>
      </c>
      <c r="D712" s="54" t="s">
        <v>45</v>
      </c>
      <c r="E712" s="54" t="s">
        <v>27</v>
      </c>
      <c r="F712" s="53" t="s">
        <v>1735</v>
      </c>
      <c r="G712" s="53">
        <v>2008</v>
      </c>
      <c r="H712" s="59" t="s">
        <v>2039</v>
      </c>
      <c r="I712" s="53" t="s">
        <v>116</v>
      </c>
      <c r="J712" s="53" t="s">
        <v>1737</v>
      </c>
      <c r="K712" s="53" t="s">
        <v>2040</v>
      </c>
      <c r="L712" s="53" t="s">
        <v>2038</v>
      </c>
      <c r="O712" s="7" t="str">
        <f>+VLOOKUP(C712,DIRECTORIO!$A$4:$B$1001,2,0)</f>
        <v>SE</v>
      </c>
      <c r="P712" s="7">
        <f>+VLOOKUP(D712,DIRECTORIO!$D$4:$E$1001,2,0)</f>
        <v>7</v>
      </c>
      <c r="Q712" s="7" t="str">
        <f>+VLOOKUP(E712,DIRECTORIO!$F$4:$G$1001,2,0)</f>
        <v>K</v>
      </c>
      <c r="R712" s="7" t="str">
        <f t="shared" si="36"/>
        <v>710-SE-7-K</v>
      </c>
    </row>
    <row r="713" spans="1:18" ht="26.25" customHeight="1">
      <c r="A713" s="53">
        <f t="shared" si="35"/>
        <v>711</v>
      </c>
      <c r="B713" s="58" t="str">
        <f t="shared" si="34"/>
        <v>711-SE-4-U</v>
      </c>
      <c r="C713" s="54" t="s">
        <v>12</v>
      </c>
      <c r="D713" s="54" t="s">
        <v>27</v>
      </c>
      <c r="E713" s="54" t="s">
        <v>80</v>
      </c>
      <c r="F713" s="69" t="s">
        <v>1834</v>
      </c>
      <c r="G713" s="70">
        <v>1998</v>
      </c>
      <c r="H713" s="73" t="s">
        <v>1835</v>
      </c>
      <c r="I713" s="70" t="s">
        <v>1445</v>
      </c>
      <c r="J713" s="69" t="s">
        <v>1822</v>
      </c>
      <c r="K713" s="69" t="s">
        <v>1823</v>
      </c>
      <c r="L713" s="67" t="s">
        <v>367</v>
      </c>
      <c r="M713" s="69"/>
      <c r="O713" s="7" t="str">
        <f>+VLOOKUP(C713,DIRECTORIO!$A$4:$B$1001,2,0)</f>
        <v>SE</v>
      </c>
      <c r="P713" s="7">
        <f>+VLOOKUP(D713,DIRECTORIO!$D$4:$E$1001,2,0)</f>
        <v>4</v>
      </c>
      <c r="Q713" s="7" t="str">
        <f>+VLOOKUP(E713,DIRECTORIO!$F$4:$G$1001,2,0)</f>
        <v>U</v>
      </c>
      <c r="R713" s="7" t="str">
        <f t="shared" si="36"/>
        <v>711-SE-4-U</v>
      </c>
    </row>
    <row r="714" spans="1:18" ht="26.25" customHeight="1">
      <c r="A714" s="53">
        <f t="shared" si="35"/>
        <v>712</v>
      </c>
      <c r="B714" s="58" t="str">
        <f t="shared" si="34"/>
        <v>712-SE-4-U</v>
      </c>
      <c r="C714" s="54" t="s">
        <v>12</v>
      </c>
      <c r="D714" s="54" t="s">
        <v>27</v>
      </c>
      <c r="E714" s="54" t="s">
        <v>80</v>
      </c>
      <c r="F714" s="69" t="s">
        <v>2119</v>
      </c>
      <c r="G714" s="70">
        <v>1998</v>
      </c>
      <c r="H714" s="73" t="s">
        <v>2120</v>
      </c>
      <c r="I714" s="70" t="s">
        <v>1445</v>
      </c>
      <c r="J714" s="69" t="s">
        <v>1822</v>
      </c>
      <c r="K714" s="69" t="s">
        <v>1823</v>
      </c>
      <c r="L714" s="67" t="s">
        <v>367</v>
      </c>
      <c r="M714" s="69"/>
      <c r="O714" s="7" t="str">
        <f>+VLOOKUP(C714,DIRECTORIO!$A$4:$B$1001,2,0)</f>
        <v>SE</v>
      </c>
      <c r="P714" s="7">
        <f>+VLOOKUP(D714,DIRECTORIO!$D$4:$E$1001,2,0)</f>
        <v>4</v>
      </c>
      <c r="Q714" s="7" t="str">
        <f>+VLOOKUP(E714,DIRECTORIO!$F$4:$G$1001,2,0)</f>
        <v>U</v>
      </c>
      <c r="R714" s="7" t="str">
        <f t="shared" si="36"/>
        <v>712-SE-4-U</v>
      </c>
    </row>
    <row r="715" spans="1:18" ht="26.25" customHeight="1">
      <c r="A715" s="53">
        <f t="shared" si="35"/>
        <v>713</v>
      </c>
      <c r="B715" s="58" t="str">
        <f t="shared" si="34"/>
        <v>713-SE-4-U</v>
      </c>
      <c r="C715" s="54" t="s">
        <v>12</v>
      </c>
      <c r="D715" s="54" t="s">
        <v>27</v>
      </c>
      <c r="E715" s="54" t="s">
        <v>80</v>
      </c>
      <c r="F715" s="69" t="s">
        <v>2119</v>
      </c>
      <c r="G715" s="70">
        <v>1998</v>
      </c>
      <c r="H715" s="73" t="s">
        <v>2120</v>
      </c>
      <c r="I715" s="70" t="s">
        <v>1445</v>
      </c>
      <c r="J715" s="69" t="s">
        <v>1822</v>
      </c>
      <c r="K715" s="69" t="s">
        <v>1823</v>
      </c>
      <c r="L715" s="67" t="s">
        <v>367</v>
      </c>
      <c r="M715" s="69"/>
      <c r="O715" s="7" t="str">
        <f>+VLOOKUP(C715,DIRECTORIO!$A$4:$B$1001,2,0)</f>
        <v>SE</v>
      </c>
      <c r="P715" s="7">
        <f>+VLOOKUP(D715,DIRECTORIO!$D$4:$E$1001,2,0)</f>
        <v>4</v>
      </c>
      <c r="Q715" s="7" t="str">
        <f>+VLOOKUP(E715,DIRECTORIO!$F$4:$G$1001,2,0)</f>
        <v>U</v>
      </c>
      <c r="R715" s="7" t="str">
        <f t="shared" si="36"/>
        <v>713-SE-4-U</v>
      </c>
    </row>
    <row r="716" spans="1:18" ht="26.25" customHeight="1">
      <c r="A716" s="53">
        <f t="shared" si="35"/>
        <v>714</v>
      </c>
      <c r="B716" s="58" t="str">
        <f t="shared" si="34"/>
        <v>714-SE-4-U</v>
      </c>
      <c r="C716" s="54" t="s">
        <v>12</v>
      </c>
      <c r="D716" s="54" t="s">
        <v>27</v>
      </c>
      <c r="E716" s="54" t="s">
        <v>80</v>
      </c>
      <c r="F716" s="69" t="s">
        <v>2119</v>
      </c>
      <c r="G716" s="70">
        <v>1998</v>
      </c>
      <c r="H716" s="73" t="s">
        <v>2120</v>
      </c>
      <c r="I716" s="70" t="s">
        <v>1445</v>
      </c>
      <c r="J716" s="69" t="s">
        <v>1822</v>
      </c>
      <c r="K716" s="69" t="s">
        <v>1823</v>
      </c>
      <c r="L716" s="67" t="s">
        <v>367</v>
      </c>
      <c r="M716" s="69"/>
      <c r="O716" s="7" t="str">
        <f>+VLOOKUP(C716,DIRECTORIO!$A$4:$B$1001,2,0)</f>
        <v>SE</v>
      </c>
      <c r="P716" s="7">
        <f>+VLOOKUP(D716,DIRECTORIO!$D$4:$E$1001,2,0)</f>
        <v>4</v>
      </c>
      <c r="Q716" s="7" t="str">
        <f>+VLOOKUP(E716,DIRECTORIO!$F$4:$G$1001,2,0)</f>
        <v>U</v>
      </c>
      <c r="R716" s="7" t="str">
        <f t="shared" si="36"/>
        <v>714-SE-4-U</v>
      </c>
    </row>
    <row r="717" spans="1:18" ht="26.25" customHeight="1">
      <c r="A717" s="53">
        <f t="shared" si="35"/>
        <v>715</v>
      </c>
      <c r="B717" s="58" t="str">
        <f t="shared" si="34"/>
        <v>715-SE-4-U</v>
      </c>
      <c r="C717" s="54" t="s">
        <v>12</v>
      </c>
      <c r="D717" s="54" t="s">
        <v>27</v>
      </c>
      <c r="E717" s="54" t="s">
        <v>80</v>
      </c>
      <c r="F717" s="69" t="s">
        <v>2119</v>
      </c>
      <c r="G717" s="70">
        <v>1998</v>
      </c>
      <c r="H717" s="73" t="s">
        <v>2120</v>
      </c>
      <c r="I717" s="70" t="s">
        <v>1445</v>
      </c>
      <c r="J717" s="69" t="s">
        <v>1822</v>
      </c>
      <c r="K717" s="69" t="s">
        <v>1823</v>
      </c>
      <c r="L717" s="67" t="s">
        <v>367</v>
      </c>
      <c r="M717" s="69"/>
      <c r="O717" s="7" t="str">
        <f>+VLOOKUP(C717,DIRECTORIO!$A$4:$B$1001,2,0)</f>
        <v>SE</v>
      </c>
      <c r="P717" s="7">
        <f>+VLOOKUP(D717,DIRECTORIO!$D$4:$E$1001,2,0)</f>
        <v>4</v>
      </c>
      <c r="Q717" s="7" t="str">
        <f>+VLOOKUP(E717,DIRECTORIO!$F$4:$G$1001,2,0)</f>
        <v>U</v>
      </c>
      <c r="R717" s="7" t="str">
        <f t="shared" si="36"/>
        <v>715-SE-4-U</v>
      </c>
    </row>
    <row r="718" spans="1:18" ht="26.25" customHeight="1">
      <c r="A718" s="53">
        <f t="shared" si="35"/>
        <v>716</v>
      </c>
      <c r="B718" s="58" t="str">
        <f t="shared" si="34"/>
        <v>716-SE-4-U</v>
      </c>
      <c r="C718" s="54" t="s">
        <v>12</v>
      </c>
      <c r="D718" s="54" t="s">
        <v>27</v>
      </c>
      <c r="E718" s="54" t="s">
        <v>80</v>
      </c>
      <c r="F718" s="69" t="s">
        <v>1924</v>
      </c>
      <c r="G718" s="70">
        <v>1998</v>
      </c>
      <c r="H718" s="73" t="s">
        <v>1925</v>
      </c>
      <c r="I718" s="70" t="s">
        <v>1445</v>
      </c>
      <c r="J718" s="69" t="s">
        <v>1822</v>
      </c>
      <c r="K718" s="69" t="s">
        <v>1823</v>
      </c>
      <c r="L718" s="67" t="s">
        <v>367</v>
      </c>
      <c r="M718" s="69"/>
      <c r="O718" s="7" t="str">
        <f>+VLOOKUP(C718,DIRECTORIO!$A$4:$B$1001,2,0)</f>
        <v>SE</v>
      </c>
      <c r="P718" s="7">
        <f>+VLOOKUP(D718,DIRECTORIO!$D$4:$E$1001,2,0)</f>
        <v>4</v>
      </c>
      <c r="Q718" s="7" t="str">
        <f>+VLOOKUP(E718,DIRECTORIO!$F$4:$G$1001,2,0)</f>
        <v>U</v>
      </c>
      <c r="R718" s="7" t="str">
        <f t="shared" si="36"/>
        <v>716-SE-4-U</v>
      </c>
    </row>
    <row r="719" spans="1:18" ht="26.25" customHeight="1">
      <c r="A719" s="53">
        <f t="shared" si="35"/>
        <v>717</v>
      </c>
      <c r="B719" s="58" t="str">
        <f t="shared" si="34"/>
        <v>717-SE-4-U</v>
      </c>
      <c r="C719" s="54" t="s">
        <v>12</v>
      </c>
      <c r="D719" s="54" t="s">
        <v>27</v>
      </c>
      <c r="E719" s="54" t="s">
        <v>80</v>
      </c>
      <c r="F719" s="69" t="s">
        <v>1924</v>
      </c>
      <c r="G719" s="70">
        <v>1998</v>
      </c>
      <c r="H719" s="73" t="s">
        <v>1925</v>
      </c>
      <c r="I719" s="70" t="s">
        <v>1445</v>
      </c>
      <c r="J719" s="69" t="s">
        <v>1822</v>
      </c>
      <c r="K719" s="69" t="s">
        <v>1823</v>
      </c>
      <c r="L719" s="67" t="s">
        <v>367</v>
      </c>
      <c r="M719" s="69"/>
      <c r="O719" s="7" t="str">
        <f>+VLOOKUP(C719,DIRECTORIO!$A$4:$B$1001,2,0)</f>
        <v>SE</v>
      </c>
      <c r="P719" s="7">
        <f>+VLOOKUP(D719,DIRECTORIO!$D$4:$E$1001,2,0)</f>
        <v>4</v>
      </c>
      <c r="Q719" s="7" t="str">
        <f>+VLOOKUP(E719,DIRECTORIO!$F$4:$G$1001,2,0)</f>
        <v>U</v>
      </c>
      <c r="R719" s="7" t="str">
        <f t="shared" si="36"/>
        <v>717-SE-4-U</v>
      </c>
    </row>
    <row r="720" spans="1:18" ht="26.25" customHeight="1">
      <c r="A720" s="53">
        <f t="shared" si="35"/>
        <v>718</v>
      </c>
      <c r="B720" s="58" t="str">
        <f t="shared" si="34"/>
        <v>718-SE-4-U</v>
      </c>
      <c r="C720" s="54" t="s">
        <v>12</v>
      </c>
      <c r="D720" s="54" t="s">
        <v>27</v>
      </c>
      <c r="E720" s="54" t="s">
        <v>80</v>
      </c>
      <c r="F720" s="69" t="s">
        <v>1759</v>
      </c>
      <c r="G720" s="70">
        <v>1998</v>
      </c>
      <c r="H720" s="73" t="s">
        <v>1926</v>
      </c>
      <c r="I720" s="70" t="s">
        <v>1445</v>
      </c>
      <c r="J720" s="69" t="s">
        <v>1822</v>
      </c>
      <c r="K720" s="69" t="s">
        <v>1823</v>
      </c>
      <c r="L720" s="67" t="s">
        <v>367</v>
      </c>
      <c r="M720" s="69"/>
      <c r="O720" s="7" t="str">
        <f>+VLOOKUP(C720,DIRECTORIO!$A$4:$B$1001,2,0)</f>
        <v>SE</v>
      </c>
      <c r="P720" s="7">
        <f>+VLOOKUP(D720,DIRECTORIO!$D$4:$E$1001,2,0)</f>
        <v>4</v>
      </c>
      <c r="Q720" s="7" t="str">
        <f>+VLOOKUP(E720,DIRECTORIO!$F$4:$G$1001,2,0)</f>
        <v>U</v>
      </c>
      <c r="R720" s="7" t="str">
        <f t="shared" si="36"/>
        <v>718-SE-4-U</v>
      </c>
    </row>
    <row r="721" spans="1:18" ht="26.25" customHeight="1">
      <c r="A721" s="53">
        <f t="shared" si="35"/>
        <v>719</v>
      </c>
      <c r="B721" s="58" t="str">
        <f t="shared" si="34"/>
        <v>719-SE-4-U</v>
      </c>
      <c r="C721" s="54" t="s">
        <v>12</v>
      </c>
      <c r="D721" s="54" t="s">
        <v>27</v>
      </c>
      <c r="E721" s="54" t="s">
        <v>80</v>
      </c>
      <c r="F721" s="69" t="s">
        <v>1836</v>
      </c>
      <c r="G721" s="70">
        <v>1998</v>
      </c>
      <c r="H721" s="73" t="s">
        <v>1837</v>
      </c>
      <c r="I721" s="70" t="s">
        <v>1445</v>
      </c>
      <c r="J721" s="69" t="s">
        <v>1822</v>
      </c>
      <c r="K721" s="69" t="s">
        <v>1823</v>
      </c>
      <c r="L721" s="67" t="s">
        <v>367</v>
      </c>
      <c r="M721" s="69"/>
      <c r="O721" s="7" t="str">
        <f>+VLOOKUP(C721,DIRECTORIO!$A$4:$B$1001,2,0)</f>
        <v>SE</v>
      </c>
      <c r="P721" s="7">
        <f>+VLOOKUP(D721,DIRECTORIO!$D$4:$E$1001,2,0)</f>
        <v>4</v>
      </c>
      <c r="Q721" s="7" t="str">
        <f>+VLOOKUP(E721,DIRECTORIO!$F$4:$G$1001,2,0)</f>
        <v>U</v>
      </c>
      <c r="R721" s="7" t="str">
        <f t="shared" si="36"/>
        <v>719-SE-4-U</v>
      </c>
    </row>
    <row r="722" spans="1:18" ht="26.25" customHeight="1">
      <c r="A722" s="53">
        <f t="shared" si="35"/>
        <v>720</v>
      </c>
      <c r="B722" s="58" t="str">
        <f t="shared" si="34"/>
        <v>720-SE-4-U</v>
      </c>
      <c r="C722" s="54" t="s">
        <v>12</v>
      </c>
      <c r="D722" s="54" t="s">
        <v>27</v>
      </c>
      <c r="E722" s="54" t="s">
        <v>80</v>
      </c>
      <c r="F722" s="69" t="s">
        <v>1836</v>
      </c>
      <c r="G722" s="70">
        <v>1998</v>
      </c>
      <c r="H722" s="73" t="s">
        <v>1837</v>
      </c>
      <c r="I722" s="70" t="s">
        <v>1445</v>
      </c>
      <c r="J722" s="69" t="s">
        <v>1822</v>
      </c>
      <c r="K722" s="69" t="s">
        <v>1823</v>
      </c>
      <c r="L722" s="67" t="s">
        <v>367</v>
      </c>
      <c r="M722" s="69"/>
      <c r="O722" s="7" t="str">
        <f>+VLOOKUP(C722,DIRECTORIO!$A$4:$B$1001,2,0)</f>
        <v>SE</v>
      </c>
      <c r="P722" s="7">
        <f>+VLOOKUP(D722,DIRECTORIO!$D$4:$E$1001,2,0)</f>
        <v>4</v>
      </c>
      <c r="Q722" s="7" t="str">
        <f>+VLOOKUP(E722,DIRECTORIO!$F$4:$G$1001,2,0)</f>
        <v>U</v>
      </c>
      <c r="R722" s="7" t="str">
        <f t="shared" si="36"/>
        <v>720-SE-4-U</v>
      </c>
    </row>
    <row r="723" spans="1:18" ht="26.25" customHeight="1">
      <c r="A723" s="53">
        <f t="shared" si="35"/>
        <v>721</v>
      </c>
      <c r="B723" s="58" t="str">
        <f t="shared" si="34"/>
        <v>721-SE-4-U</v>
      </c>
      <c r="C723" s="54" t="s">
        <v>12</v>
      </c>
      <c r="D723" s="54" t="s">
        <v>27</v>
      </c>
      <c r="E723" s="54" t="s">
        <v>80</v>
      </c>
      <c r="F723" s="69" t="s">
        <v>1836</v>
      </c>
      <c r="G723" s="70">
        <v>1998</v>
      </c>
      <c r="H723" s="73" t="s">
        <v>1837</v>
      </c>
      <c r="I723" s="70" t="s">
        <v>1445</v>
      </c>
      <c r="J723" s="69" t="s">
        <v>1822</v>
      </c>
      <c r="K723" s="69" t="s">
        <v>1823</v>
      </c>
      <c r="L723" s="67" t="s">
        <v>367</v>
      </c>
      <c r="M723" s="69"/>
      <c r="O723" s="7" t="str">
        <f>+VLOOKUP(C723,DIRECTORIO!$A$4:$B$1001,2,0)</f>
        <v>SE</v>
      </c>
      <c r="P723" s="7">
        <f>+VLOOKUP(D723,DIRECTORIO!$D$4:$E$1001,2,0)</f>
        <v>4</v>
      </c>
      <c r="Q723" s="7" t="str">
        <f>+VLOOKUP(E723,DIRECTORIO!$F$4:$G$1001,2,0)</f>
        <v>U</v>
      </c>
      <c r="R723" s="7" t="str">
        <f t="shared" si="36"/>
        <v>721-SE-4-U</v>
      </c>
    </row>
    <row r="724" spans="1:18" ht="26.25" customHeight="1">
      <c r="A724" s="53">
        <f t="shared" si="35"/>
        <v>722</v>
      </c>
      <c r="B724" s="58" t="str">
        <f t="shared" si="34"/>
        <v>722-SE-4-U</v>
      </c>
      <c r="C724" s="54" t="s">
        <v>12</v>
      </c>
      <c r="D724" s="54" t="s">
        <v>27</v>
      </c>
      <c r="E724" s="54" t="s">
        <v>80</v>
      </c>
      <c r="F724" s="67" t="s">
        <v>1820</v>
      </c>
      <c r="G724" s="67">
        <v>1998</v>
      </c>
      <c r="H724" s="68" t="s">
        <v>1821</v>
      </c>
      <c r="I724" s="67" t="s">
        <v>1445</v>
      </c>
      <c r="J724" s="67" t="s">
        <v>1822</v>
      </c>
      <c r="K724" s="69" t="s">
        <v>1823</v>
      </c>
      <c r="L724" s="67" t="s">
        <v>367</v>
      </c>
      <c r="M724" s="69"/>
      <c r="O724" s="7" t="str">
        <f>+VLOOKUP(C724,DIRECTORIO!$A$4:$B$1001,2,0)</f>
        <v>SE</v>
      </c>
      <c r="P724" s="7">
        <f>+VLOOKUP(D724,DIRECTORIO!$D$4:$E$1001,2,0)</f>
        <v>4</v>
      </c>
      <c r="Q724" s="7" t="str">
        <f>+VLOOKUP(E724,DIRECTORIO!$F$4:$G$1001,2,0)</f>
        <v>U</v>
      </c>
      <c r="R724" s="7" t="str">
        <f t="shared" si="36"/>
        <v>722-SE-4-U</v>
      </c>
    </row>
    <row r="725" spans="1:18" ht="26.25" customHeight="1">
      <c r="A725" s="53">
        <f t="shared" si="35"/>
        <v>723</v>
      </c>
      <c r="B725" s="58" t="str">
        <f t="shared" si="34"/>
        <v>723-SE-4-U</v>
      </c>
      <c r="C725" s="54" t="s">
        <v>12</v>
      </c>
      <c r="D725" s="54" t="s">
        <v>27</v>
      </c>
      <c r="E725" s="54" t="s">
        <v>80</v>
      </c>
      <c r="F725" s="67" t="s">
        <v>1820</v>
      </c>
      <c r="G725" s="67">
        <v>1998</v>
      </c>
      <c r="H725" s="68" t="s">
        <v>1821</v>
      </c>
      <c r="I725" s="67" t="s">
        <v>1445</v>
      </c>
      <c r="J725" s="67" t="s">
        <v>1822</v>
      </c>
      <c r="K725" s="69" t="s">
        <v>1823</v>
      </c>
      <c r="L725" s="67" t="s">
        <v>367</v>
      </c>
      <c r="M725" s="69"/>
      <c r="O725" s="7" t="str">
        <f>+VLOOKUP(C725,DIRECTORIO!$A$4:$B$1001,2,0)</f>
        <v>SE</v>
      </c>
      <c r="P725" s="7">
        <f>+VLOOKUP(D725,DIRECTORIO!$D$4:$E$1001,2,0)</f>
        <v>4</v>
      </c>
      <c r="Q725" s="7" t="str">
        <f>+VLOOKUP(E725,DIRECTORIO!$F$4:$G$1001,2,0)</f>
        <v>U</v>
      </c>
      <c r="R725" s="7" t="str">
        <f t="shared" si="36"/>
        <v>723-SE-4-U</v>
      </c>
    </row>
    <row r="726" spans="1:18" ht="26.25" customHeight="1">
      <c r="A726" s="53">
        <f t="shared" si="35"/>
        <v>724</v>
      </c>
      <c r="B726" s="58" t="str">
        <f t="shared" si="34"/>
        <v>724-MV-4-T</v>
      </c>
      <c r="C726" s="54" t="s">
        <v>36</v>
      </c>
      <c r="D726" s="54" t="s">
        <v>27</v>
      </c>
      <c r="E726" s="54" t="s">
        <v>78</v>
      </c>
      <c r="F726" s="69"/>
      <c r="G726" s="70">
        <v>2003</v>
      </c>
      <c r="H726" s="71" t="s">
        <v>1869</v>
      </c>
      <c r="I726" s="70" t="s">
        <v>1169</v>
      </c>
      <c r="J726" s="69" t="s">
        <v>1642</v>
      </c>
      <c r="K726" s="69" t="s">
        <v>1686</v>
      </c>
      <c r="L726" s="67" t="s">
        <v>367</v>
      </c>
      <c r="O726" s="7" t="str">
        <f>+VLOOKUP(C726,DIRECTORIO!$A$4:$B$1001,2,0)</f>
        <v>MV</v>
      </c>
      <c r="P726" s="7">
        <f>+VLOOKUP(D726,DIRECTORIO!$D$4:$E$1001,2,0)</f>
        <v>4</v>
      </c>
      <c r="Q726" s="7" t="str">
        <f>+VLOOKUP(E726,DIRECTORIO!$F$4:$G$1001,2,0)</f>
        <v>T</v>
      </c>
      <c r="R726" s="7" t="str">
        <f t="shared" si="36"/>
        <v>724-MV-4-T</v>
      </c>
    </row>
    <row r="727" spans="1:18" ht="26.25" customHeight="1">
      <c r="A727" s="53">
        <f t="shared" si="35"/>
        <v>725</v>
      </c>
      <c r="B727" s="58" t="str">
        <f t="shared" si="34"/>
        <v>725-SE-13-K</v>
      </c>
      <c r="C727" s="54" t="s">
        <v>12</v>
      </c>
      <c r="D727" s="54" t="s">
        <v>61</v>
      </c>
      <c r="E727" s="54" t="s">
        <v>27</v>
      </c>
      <c r="F727" s="69" t="s">
        <v>1712</v>
      </c>
      <c r="G727" s="70" t="s">
        <v>1686</v>
      </c>
      <c r="H727" s="71" t="s">
        <v>1713</v>
      </c>
      <c r="I727" s="70" t="s">
        <v>1686</v>
      </c>
      <c r="J727" s="69" t="s">
        <v>1714</v>
      </c>
      <c r="K727" s="69" t="s">
        <v>1686</v>
      </c>
      <c r="L727" s="67" t="s">
        <v>367</v>
      </c>
      <c r="M727" s="69"/>
      <c r="O727" s="7" t="str">
        <f>+VLOOKUP(C727,DIRECTORIO!$A$4:$B$1001,2,0)</f>
        <v>SE</v>
      </c>
      <c r="P727" s="7">
        <f>+VLOOKUP(D727,DIRECTORIO!$D$4:$E$1001,2,0)</f>
        <v>13</v>
      </c>
      <c r="Q727" s="7" t="str">
        <f>+VLOOKUP(E727,DIRECTORIO!$F$4:$G$1001,2,0)</f>
        <v>K</v>
      </c>
      <c r="R727" s="7" t="str">
        <f t="shared" si="36"/>
        <v>725-SE-13-K</v>
      </c>
    </row>
    <row r="728" spans="1:18" ht="26.25" customHeight="1">
      <c r="A728" s="53">
        <f t="shared" si="35"/>
        <v>726</v>
      </c>
      <c r="B728" s="58" t="str">
        <f t="shared" si="34"/>
        <v>726-SE-13-K</v>
      </c>
      <c r="C728" s="54" t="s">
        <v>12</v>
      </c>
      <c r="D728" s="54" t="s">
        <v>61</v>
      </c>
      <c r="E728" s="54" t="s">
        <v>27</v>
      </c>
      <c r="F728" s="69" t="s">
        <v>1712</v>
      </c>
      <c r="G728" s="70" t="s">
        <v>1686</v>
      </c>
      <c r="H728" s="71" t="s">
        <v>1713</v>
      </c>
      <c r="I728" s="70" t="s">
        <v>1686</v>
      </c>
      <c r="J728" s="69" t="s">
        <v>1714</v>
      </c>
      <c r="K728" s="69" t="s">
        <v>1686</v>
      </c>
      <c r="L728" s="67" t="s">
        <v>367</v>
      </c>
      <c r="M728" s="69"/>
      <c r="O728" s="7" t="str">
        <f>+VLOOKUP(C728,DIRECTORIO!$A$4:$B$1001,2,0)</f>
        <v>SE</v>
      </c>
      <c r="P728" s="7">
        <f>+VLOOKUP(D728,DIRECTORIO!$D$4:$E$1001,2,0)</f>
        <v>13</v>
      </c>
      <c r="Q728" s="7" t="str">
        <f>+VLOOKUP(E728,DIRECTORIO!$F$4:$G$1001,2,0)</f>
        <v>K</v>
      </c>
      <c r="R728" s="7" t="str">
        <f t="shared" si="36"/>
        <v>726-SE-13-K</v>
      </c>
    </row>
    <row r="729" spans="1:18" ht="26.25" customHeight="1">
      <c r="A729" s="53">
        <f t="shared" si="35"/>
        <v>727</v>
      </c>
      <c r="B729" s="58" t="str">
        <f t="shared" si="34"/>
        <v>727-SE-13-K</v>
      </c>
      <c r="C729" s="54" t="s">
        <v>12</v>
      </c>
      <c r="D729" s="54" t="s">
        <v>61</v>
      </c>
      <c r="E729" s="54" t="s">
        <v>27</v>
      </c>
      <c r="F729" s="69" t="s">
        <v>1712</v>
      </c>
      <c r="G729" s="70" t="s">
        <v>1686</v>
      </c>
      <c r="H729" s="71" t="s">
        <v>1713</v>
      </c>
      <c r="I729" s="70" t="s">
        <v>1686</v>
      </c>
      <c r="J729" s="69" t="s">
        <v>1714</v>
      </c>
      <c r="K729" s="69" t="s">
        <v>1686</v>
      </c>
      <c r="L729" s="67" t="s">
        <v>367</v>
      </c>
      <c r="M729" s="69"/>
      <c r="O729" s="7" t="str">
        <f>+VLOOKUP(C729,DIRECTORIO!$A$4:$B$1001,2,0)</f>
        <v>SE</v>
      </c>
      <c r="P729" s="7">
        <f>+VLOOKUP(D729,DIRECTORIO!$D$4:$E$1001,2,0)</f>
        <v>13</v>
      </c>
      <c r="Q729" s="7" t="str">
        <f>+VLOOKUP(E729,DIRECTORIO!$F$4:$G$1001,2,0)</f>
        <v>K</v>
      </c>
      <c r="R729" s="7" t="str">
        <f t="shared" si="36"/>
        <v>727-SE-13-K</v>
      </c>
    </row>
    <row r="730" spans="1:18" ht="26.25" customHeight="1">
      <c r="A730" s="53">
        <f t="shared" si="35"/>
        <v>728</v>
      </c>
      <c r="B730" s="58" t="str">
        <f t="shared" si="34"/>
        <v>728-MV-13-K</v>
      </c>
      <c r="C730" s="54" t="s">
        <v>36</v>
      </c>
      <c r="D730" s="54" t="s">
        <v>61</v>
      </c>
      <c r="E730" s="54" t="s">
        <v>27</v>
      </c>
      <c r="F730" s="69" t="s">
        <v>1712</v>
      </c>
      <c r="G730" s="70" t="s">
        <v>1686</v>
      </c>
      <c r="H730" s="71" t="s">
        <v>2121</v>
      </c>
      <c r="I730" s="70" t="s">
        <v>1686</v>
      </c>
      <c r="J730" s="69" t="s">
        <v>1714</v>
      </c>
      <c r="K730" s="69" t="s">
        <v>1686</v>
      </c>
      <c r="L730" s="67" t="s">
        <v>367</v>
      </c>
      <c r="M730" s="69"/>
      <c r="O730" s="7" t="str">
        <f>+VLOOKUP(C730,DIRECTORIO!$A$4:$B$1001,2,0)</f>
        <v>MV</v>
      </c>
      <c r="P730" s="7">
        <f>+VLOOKUP(D730,DIRECTORIO!$D$4:$E$1001,2,0)</f>
        <v>13</v>
      </c>
      <c r="Q730" s="7" t="str">
        <f>+VLOOKUP(E730,DIRECTORIO!$F$4:$G$1001,2,0)</f>
        <v>K</v>
      </c>
      <c r="R730" s="7" t="str">
        <f t="shared" si="36"/>
        <v>728-MV-13-K</v>
      </c>
    </row>
    <row r="731" spans="1:18" ht="26.25" customHeight="1">
      <c r="A731" s="53">
        <f t="shared" si="35"/>
        <v>729</v>
      </c>
      <c r="B731" s="58" t="str">
        <f t="shared" si="34"/>
        <v>729-MV-13-K</v>
      </c>
      <c r="C731" s="54" t="s">
        <v>36</v>
      </c>
      <c r="D731" s="54" t="s">
        <v>61</v>
      </c>
      <c r="E731" s="54" t="s">
        <v>27</v>
      </c>
      <c r="F731" s="69" t="s">
        <v>1712</v>
      </c>
      <c r="G731" s="70" t="s">
        <v>1686</v>
      </c>
      <c r="H731" s="71" t="s">
        <v>2122</v>
      </c>
      <c r="I731" s="70" t="s">
        <v>1686</v>
      </c>
      <c r="J731" s="69" t="s">
        <v>1714</v>
      </c>
      <c r="K731" s="69" t="s">
        <v>1686</v>
      </c>
      <c r="L731" s="67" t="s">
        <v>367</v>
      </c>
      <c r="M731" s="69"/>
      <c r="O731" s="7" t="str">
        <f>+VLOOKUP(C731,DIRECTORIO!$A$4:$B$1001,2,0)</f>
        <v>MV</v>
      </c>
      <c r="P731" s="7">
        <f>+VLOOKUP(D731,DIRECTORIO!$D$4:$E$1001,2,0)</f>
        <v>13</v>
      </c>
      <c r="Q731" s="7" t="str">
        <f>+VLOOKUP(E731,DIRECTORIO!$F$4:$G$1001,2,0)</f>
        <v>K</v>
      </c>
      <c r="R731" s="7" t="str">
        <f t="shared" si="36"/>
        <v>729-MV-13-K</v>
      </c>
    </row>
    <row r="732" spans="1:18" ht="26.25" customHeight="1">
      <c r="A732" s="53">
        <f t="shared" si="35"/>
        <v>730</v>
      </c>
      <c r="B732" s="58" t="str">
        <f t="shared" si="34"/>
        <v>730-MV-13-K</v>
      </c>
      <c r="C732" s="54" t="s">
        <v>36</v>
      </c>
      <c r="D732" s="54" t="s">
        <v>61</v>
      </c>
      <c r="E732" s="54" t="s">
        <v>27</v>
      </c>
      <c r="F732" s="69" t="s">
        <v>1712</v>
      </c>
      <c r="G732" s="70" t="s">
        <v>1686</v>
      </c>
      <c r="H732" s="71" t="s">
        <v>2121</v>
      </c>
      <c r="I732" s="70" t="s">
        <v>1686</v>
      </c>
      <c r="J732" s="69" t="s">
        <v>1714</v>
      </c>
      <c r="K732" s="69" t="s">
        <v>1686</v>
      </c>
      <c r="L732" s="67" t="s">
        <v>367</v>
      </c>
      <c r="M732" s="69"/>
      <c r="O732" s="7" t="str">
        <f>+VLOOKUP(C732,DIRECTORIO!$A$4:$B$1001,2,0)</f>
        <v>MV</v>
      </c>
      <c r="P732" s="7">
        <f>+VLOOKUP(D732,DIRECTORIO!$D$4:$E$1001,2,0)</f>
        <v>13</v>
      </c>
      <c r="Q732" s="7" t="str">
        <f>+VLOOKUP(E732,DIRECTORIO!$F$4:$G$1001,2,0)</f>
        <v>K</v>
      </c>
      <c r="R732" s="7" t="str">
        <f t="shared" si="36"/>
        <v>730-MV-13-K</v>
      </c>
    </row>
    <row r="733" spans="1:18" ht="26.25" customHeight="1">
      <c r="A733" s="53">
        <f t="shared" si="35"/>
        <v>731</v>
      </c>
      <c r="B733" s="58" t="str">
        <f t="shared" si="34"/>
        <v>731-MV-13-K</v>
      </c>
      <c r="C733" s="54" t="s">
        <v>36</v>
      </c>
      <c r="D733" s="54" t="s">
        <v>61</v>
      </c>
      <c r="E733" s="54" t="s">
        <v>27</v>
      </c>
      <c r="F733" s="53" t="s">
        <v>2062</v>
      </c>
      <c r="G733" s="53" t="s">
        <v>1686</v>
      </c>
      <c r="H733" s="59" t="s">
        <v>2123</v>
      </c>
      <c r="I733" s="53" t="s">
        <v>1686</v>
      </c>
      <c r="J733" s="53" t="s">
        <v>2062</v>
      </c>
      <c r="K733" s="53" t="s">
        <v>1686</v>
      </c>
      <c r="L733" s="53" t="s">
        <v>2061</v>
      </c>
      <c r="O733" s="7" t="str">
        <f>+VLOOKUP(C733,DIRECTORIO!$A$4:$B$1001,2,0)</f>
        <v>MV</v>
      </c>
      <c r="P733" s="7">
        <f>+VLOOKUP(D733,DIRECTORIO!$D$4:$E$1001,2,0)</f>
        <v>13</v>
      </c>
      <c r="Q733" s="7" t="str">
        <f>+VLOOKUP(E733,DIRECTORIO!$F$4:$G$1001,2,0)</f>
        <v>K</v>
      </c>
      <c r="R733" s="7" t="str">
        <f t="shared" si="36"/>
        <v>731-MV-13-K</v>
      </c>
    </row>
    <row r="734" spans="1:18" ht="26.25" customHeight="1">
      <c r="A734" s="53">
        <f t="shared" si="35"/>
        <v>732</v>
      </c>
      <c r="B734" s="58" t="str">
        <f t="shared" si="34"/>
        <v>732-MV-13-K</v>
      </c>
      <c r="C734" s="54" t="s">
        <v>36</v>
      </c>
      <c r="D734" s="54" t="s">
        <v>61</v>
      </c>
      <c r="E734" s="54" t="s">
        <v>27</v>
      </c>
      <c r="F734" s="53" t="s">
        <v>2062</v>
      </c>
      <c r="G734" s="53" t="s">
        <v>1686</v>
      </c>
      <c r="H734" s="59" t="s">
        <v>2124</v>
      </c>
      <c r="I734" s="53" t="s">
        <v>1686</v>
      </c>
      <c r="J734" s="53" t="s">
        <v>2062</v>
      </c>
      <c r="K734" s="53" t="s">
        <v>1686</v>
      </c>
      <c r="L734" s="53" t="s">
        <v>2125</v>
      </c>
      <c r="O734" s="7" t="str">
        <f>+VLOOKUP(C734,DIRECTORIO!$A$4:$B$1001,2,0)</f>
        <v>MV</v>
      </c>
      <c r="P734" s="7">
        <f>+VLOOKUP(D734,DIRECTORIO!$D$4:$E$1001,2,0)</f>
        <v>13</v>
      </c>
      <c r="Q734" s="7" t="str">
        <f>+VLOOKUP(E734,DIRECTORIO!$F$4:$G$1001,2,0)</f>
        <v>K</v>
      </c>
      <c r="R734" s="7" t="str">
        <f t="shared" si="36"/>
        <v>732-MV-13-K</v>
      </c>
    </row>
    <row r="735" spans="1:18" ht="26.25" customHeight="1">
      <c r="A735" s="53">
        <f t="shared" si="35"/>
        <v>733</v>
      </c>
      <c r="B735" s="58" t="str">
        <f t="shared" si="34"/>
        <v>733-SE-3-E</v>
      </c>
      <c r="C735" s="54" t="s">
        <v>12</v>
      </c>
      <c r="D735" s="54" t="s">
        <v>21</v>
      </c>
      <c r="E735" s="54" t="s">
        <v>34</v>
      </c>
      <c r="F735" s="53" t="s">
        <v>1878</v>
      </c>
      <c r="G735" s="53">
        <v>2010</v>
      </c>
      <c r="H735" s="59" t="s">
        <v>2126</v>
      </c>
      <c r="I735" s="53" t="s">
        <v>122</v>
      </c>
      <c r="J735" s="53" t="s">
        <v>1880</v>
      </c>
      <c r="K735" s="53" t="s">
        <v>1881</v>
      </c>
      <c r="L735" s="53" t="s">
        <v>2127</v>
      </c>
      <c r="O735" s="7" t="str">
        <f>+VLOOKUP(C735,DIRECTORIO!$A$4:$B$1001,2,0)</f>
        <v>SE</v>
      </c>
      <c r="P735" s="7">
        <f>+VLOOKUP(D735,DIRECTORIO!$D$4:$E$1001,2,0)</f>
        <v>3</v>
      </c>
      <c r="Q735" s="7" t="str">
        <f>+VLOOKUP(E735,DIRECTORIO!$F$4:$G$1001,2,0)</f>
        <v>E</v>
      </c>
      <c r="R735" s="7" t="str">
        <f t="shared" si="36"/>
        <v>733-SE-3-E</v>
      </c>
    </row>
    <row r="736" spans="1:18" s="96" customFormat="1" ht="26.25" customHeight="1">
      <c r="A736" s="91">
        <f t="shared" si="35"/>
        <v>734</v>
      </c>
      <c r="B736" s="93" t="str">
        <f t="shared" si="34"/>
        <v>734-MV-10-T</v>
      </c>
      <c r="C736" s="90" t="s">
        <v>36</v>
      </c>
      <c r="D736" s="90" t="s">
        <v>54</v>
      </c>
      <c r="E736" s="90" t="s">
        <v>78</v>
      </c>
      <c r="F736" s="91"/>
      <c r="G736" s="100" t="s">
        <v>1686</v>
      </c>
      <c r="H736" s="92" t="s">
        <v>1601</v>
      </c>
      <c r="I736" s="100" t="s">
        <v>1686</v>
      </c>
      <c r="J736" s="99" t="s">
        <v>1965</v>
      </c>
      <c r="K736" s="91" t="s">
        <v>1623</v>
      </c>
      <c r="L736" s="91"/>
      <c r="M736" s="99"/>
      <c r="O736" s="96" t="str">
        <f>+VLOOKUP(C736,DIRECTORIO!$A$4:$B$1001,2,0)</f>
        <v>MV</v>
      </c>
      <c r="P736" s="96">
        <f>+VLOOKUP(D736,DIRECTORIO!$D$4:$E$1001,2,0)</f>
        <v>10</v>
      </c>
      <c r="Q736" s="96" t="str">
        <f>+VLOOKUP(E736,DIRECTORIO!$F$4:$G$1001,2,0)</f>
        <v>T</v>
      </c>
      <c r="R736" s="96" t="str">
        <f t="shared" si="36"/>
        <v>734-MV-10-T</v>
      </c>
    </row>
    <row r="737" spans="1:18" ht="26.25" customHeight="1">
      <c r="A737" s="53">
        <f t="shared" si="35"/>
        <v>735</v>
      </c>
      <c r="B737" s="58" t="str">
        <f t="shared" si="34"/>
        <v>735-MV-2-A</v>
      </c>
      <c r="C737" s="54" t="s">
        <v>36</v>
      </c>
      <c r="D737" s="54" t="s">
        <v>15</v>
      </c>
      <c r="E737" s="54" t="s">
        <v>10</v>
      </c>
      <c r="F737" s="53" t="s">
        <v>2128</v>
      </c>
      <c r="G737" s="70" t="s">
        <v>1686</v>
      </c>
      <c r="H737" s="108" t="s">
        <v>2129</v>
      </c>
      <c r="I737" s="70" t="s">
        <v>1686</v>
      </c>
      <c r="J737" s="69" t="s">
        <v>1965</v>
      </c>
      <c r="K737" s="53" t="s">
        <v>2130</v>
      </c>
      <c r="L737" s="53" t="s">
        <v>1967</v>
      </c>
      <c r="O737" s="7" t="str">
        <f>+VLOOKUP(C737,DIRECTORIO!$A$4:$B$1001,2,0)</f>
        <v>MV</v>
      </c>
      <c r="P737" s="7">
        <f>+VLOOKUP(D737,DIRECTORIO!$D$4:$E$1001,2,0)</f>
        <v>2</v>
      </c>
      <c r="Q737" s="7" t="str">
        <f>+VLOOKUP(E737,DIRECTORIO!$F$4:$G$1001,2,0)</f>
        <v>A</v>
      </c>
      <c r="R737" s="7" t="str">
        <f t="shared" si="36"/>
        <v>735-MV-2-A</v>
      </c>
    </row>
    <row r="738" spans="1:18" ht="26.25" customHeight="1">
      <c r="A738" s="53">
        <f t="shared" si="35"/>
        <v>736</v>
      </c>
      <c r="B738" s="58" t="str">
        <f t="shared" si="34"/>
        <v>736-MV-2-A</v>
      </c>
      <c r="C738" s="54" t="s">
        <v>36</v>
      </c>
      <c r="D738" s="54" t="s">
        <v>15</v>
      </c>
      <c r="E738" s="54" t="s">
        <v>10</v>
      </c>
      <c r="F738" s="53" t="s">
        <v>2128</v>
      </c>
      <c r="G738" s="70" t="s">
        <v>1686</v>
      </c>
      <c r="H738" s="108" t="s">
        <v>2131</v>
      </c>
      <c r="I738" s="70" t="s">
        <v>1686</v>
      </c>
      <c r="J738" s="69" t="s">
        <v>1965</v>
      </c>
      <c r="K738" s="53" t="s">
        <v>2130</v>
      </c>
      <c r="L738" s="53" t="s">
        <v>1967</v>
      </c>
      <c r="O738" s="7" t="str">
        <f>+VLOOKUP(C738,DIRECTORIO!$A$4:$B$1001,2,0)</f>
        <v>MV</v>
      </c>
      <c r="P738" s="7">
        <f>+VLOOKUP(D738,DIRECTORIO!$D$4:$E$1001,2,0)</f>
        <v>2</v>
      </c>
      <c r="Q738" s="7" t="str">
        <f>+VLOOKUP(E738,DIRECTORIO!$F$4:$G$1001,2,0)</f>
        <v>A</v>
      </c>
      <c r="R738" s="7" t="str">
        <f t="shared" si="36"/>
        <v>736-MV-2-A</v>
      </c>
    </row>
    <row r="739" spans="1:18" ht="26.25" customHeight="1">
      <c r="A739" s="53">
        <f t="shared" si="35"/>
        <v>737</v>
      </c>
      <c r="B739" s="58" t="str">
        <f t="shared" si="34"/>
        <v>737-MV-2-A</v>
      </c>
      <c r="C739" s="54" t="s">
        <v>36</v>
      </c>
      <c r="D739" s="54" t="s">
        <v>15</v>
      </c>
      <c r="E739" s="54" t="s">
        <v>10</v>
      </c>
      <c r="F739" s="53" t="s">
        <v>2132</v>
      </c>
      <c r="G739" s="70" t="s">
        <v>1686</v>
      </c>
      <c r="H739" s="108" t="s">
        <v>2133</v>
      </c>
      <c r="I739" s="70" t="s">
        <v>1686</v>
      </c>
      <c r="J739" s="69" t="s">
        <v>1965</v>
      </c>
      <c r="K739" s="53" t="s">
        <v>2130</v>
      </c>
      <c r="L739" s="53" t="s">
        <v>1967</v>
      </c>
      <c r="O739" s="7" t="str">
        <f>+VLOOKUP(C739,DIRECTORIO!$A$4:$B$1001,2,0)</f>
        <v>MV</v>
      </c>
      <c r="P739" s="7">
        <f>+VLOOKUP(D739,DIRECTORIO!$D$4:$E$1001,2,0)</f>
        <v>2</v>
      </c>
      <c r="Q739" s="7" t="str">
        <f>+VLOOKUP(E739,DIRECTORIO!$F$4:$G$1001,2,0)</f>
        <v>A</v>
      </c>
      <c r="R739" s="7" t="str">
        <f t="shared" si="36"/>
        <v>737-MV-2-A</v>
      </c>
    </row>
    <row r="740" spans="1:18" ht="26.25" customHeight="1">
      <c r="A740" s="53">
        <f t="shared" si="35"/>
        <v>738</v>
      </c>
      <c r="B740" s="58" t="str">
        <f t="shared" si="34"/>
        <v>738-MV-2-A</v>
      </c>
      <c r="C740" s="54" t="s">
        <v>36</v>
      </c>
      <c r="D740" s="54" t="s">
        <v>15</v>
      </c>
      <c r="E740" s="54" t="s">
        <v>10</v>
      </c>
      <c r="F740" s="53" t="s">
        <v>2134</v>
      </c>
      <c r="G740" s="70" t="s">
        <v>1686</v>
      </c>
      <c r="H740" s="108" t="s">
        <v>2135</v>
      </c>
      <c r="I740" s="70" t="s">
        <v>1686</v>
      </c>
      <c r="J740" s="69" t="s">
        <v>1965</v>
      </c>
      <c r="K740" s="53" t="s">
        <v>2130</v>
      </c>
      <c r="L740" s="53" t="s">
        <v>1967</v>
      </c>
      <c r="O740" s="7" t="str">
        <f>+VLOOKUP(C740,DIRECTORIO!$A$4:$B$1001,2,0)</f>
        <v>MV</v>
      </c>
      <c r="P740" s="7">
        <f>+VLOOKUP(D740,DIRECTORIO!$D$4:$E$1001,2,0)</f>
        <v>2</v>
      </c>
      <c r="Q740" s="7" t="str">
        <f>+VLOOKUP(E740,DIRECTORIO!$F$4:$G$1001,2,0)</f>
        <v>A</v>
      </c>
      <c r="R740" s="7" t="str">
        <f t="shared" si="36"/>
        <v>738-MV-2-A</v>
      </c>
    </row>
    <row r="741" spans="1:18" ht="26.25" customHeight="1">
      <c r="A741" s="53">
        <f t="shared" si="35"/>
        <v>739</v>
      </c>
      <c r="B741" s="58" t="str">
        <f t="shared" si="34"/>
        <v>739-MV-2-A</v>
      </c>
      <c r="C741" s="54" t="s">
        <v>36</v>
      </c>
      <c r="D741" s="54" t="s">
        <v>15</v>
      </c>
      <c r="E741" s="54" t="s">
        <v>10</v>
      </c>
      <c r="F741" s="53" t="s">
        <v>2136</v>
      </c>
      <c r="G741" s="70" t="s">
        <v>1686</v>
      </c>
      <c r="H741" s="108" t="s">
        <v>2137</v>
      </c>
      <c r="I741" s="70" t="s">
        <v>1686</v>
      </c>
      <c r="J741" s="69" t="s">
        <v>1965</v>
      </c>
      <c r="K741" s="53" t="s">
        <v>2130</v>
      </c>
      <c r="L741" s="53" t="s">
        <v>1967</v>
      </c>
      <c r="O741" s="7" t="str">
        <f>+VLOOKUP(C741,DIRECTORIO!$A$4:$B$1001,2,0)</f>
        <v>MV</v>
      </c>
      <c r="P741" s="7">
        <f>+VLOOKUP(D741,DIRECTORIO!$D$4:$E$1001,2,0)</f>
        <v>2</v>
      </c>
      <c r="Q741" s="7" t="str">
        <f>+VLOOKUP(E741,DIRECTORIO!$F$4:$G$1001,2,0)</f>
        <v>A</v>
      </c>
      <c r="R741" s="7" t="str">
        <f t="shared" si="36"/>
        <v>739-MV-2-A</v>
      </c>
    </row>
    <row r="742" spans="1:18" ht="26.25" customHeight="1">
      <c r="A742" s="53">
        <f t="shared" si="35"/>
        <v>740</v>
      </c>
      <c r="B742" s="58" t="str">
        <f t="shared" si="34"/>
        <v>740-MV-2-A</v>
      </c>
      <c r="C742" s="54" t="s">
        <v>36</v>
      </c>
      <c r="D742" s="54" t="s">
        <v>15</v>
      </c>
      <c r="E742" s="54" t="s">
        <v>10</v>
      </c>
      <c r="F742" s="53" t="s">
        <v>2138</v>
      </c>
      <c r="G742" s="70" t="s">
        <v>1686</v>
      </c>
      <c r="H742" s="108" t="s">
        <v>2139</v>
      </c>
      <c r="I742" s="70" t="s">
        <v>1686</v>
      </c>
      <c r="J742" s="69" t="s">
        <v>1965</v>
      </c>
      <c r="K742" s="53" t="s">
        <v>2130</v>
      </c>
      <c r="L742" s="53" t="s">
        <v>1967</v>
      </c>
      <c r="O742" s="7" t="str">
        <f>+VLOOKUP(C742,DIRECTORIO!$A$4:$B$1001,2,0)</f>
        <v>MV</v>
      </c>
      <c r="P742" s="7">
        <f>+VLOOKUP(D742,DIRECTORIO!$D$4:$E$1001,2,0)</f>
        <v>2</v>
      </c>
      <c r="Q742" s="7" t="str">
        <f>+VLOOKUP(E742,DIRECTORIO!$F$4:$G$1001,2,0)</f>
        <v>A</v>
      </c>
      <c r="R742" s="7" t="str">
        <f t="shared" si="36"/>
        <v>740-MV-2-A</v>
      </c>
    </row>
    <row r="743" spans="1:18" ht="26.25" customHeight="1">
      <c r="A743" s="53">
        <f t="shared" si="35"/>
        <v>741</v>
      </c>
      <c r="B743" s="58" t="str">
        <f t="shared" si="34"/>
        <v>741-MV-2-A</v>
      </c>
      <c r="C743" s="54" t="s">
        <v>36</v>
      </c>
      <c r="D743" s="54" t="s">
        <v>15</v>
      </c>
      <c r="E743" s="54" t="s">
        <v>10</v>
      </c>
      <c r="F743" s="53" t="s">
        <v>2128</v>
      </c>
      <c r="G743" s="70" t="s">
        <v>1686</v>
      </c>
      <c r="H743" s="108" t="s">
        <v>2140</v>
      </c>
      <c r="I743" s="70" t="s">
        <v>1686</v>
      </c>
      <c r="J743" s="69" t="s">
        <v>1965</v>
      </c>
      <c r="K743" s="53" t="s">
        <v>2130</v>
      </c>
      <c r="L743" s="53" t="s">
        <v>1967</v>
      </c>
      <c r="O743" s="7" t="str">
        <f>+VLOOKUP(C743,DIRECTORIO!$A$4:$B$1001,2,0)</f>
        <v>MV</v>
      </c>
      <c r="P743" s="7">
        <f>+VLOOKUP(D743,DIRECTORIO!$D$4:$E$1001,2,0)</f>
        <v>2</v>
      </c>
      <c r="Q743" s="7" t="str">
        <f>+VLOOKUP(E743,DIRECTORIO!$F$4:$G$1001,2,0)</f>
        <v>A</v>
      </c>
      <c r="R743" s="7" t="str">
        <f t="shared" si="36"/>
        <v>741-MV-2-A</v>
      </c>
    </row>
    <row r="744" spans="1:18" ht="26.25" customHeight="1">
      <c r="A744" s="53">
        <f t="shared" si="35"/>
        <v>742</v>
      </c>
      <c r="B744" s="58" t="e">
        <f t="shared" si="34"/>
        <v>#N/A</v>
      </c>
      <c r="C744" s="54"/>
      <c r="G744" s="70"/>
      <c r="H744" s="108"/>
      <c r="I744" s="70"/>
      <c r="J744" s="69"/>
      <c r="O744" s="7" t="e">
        <f>+VLOOKUP(C744,DIRECTORIO!$A$4:$B$1001,2,0)</f>
        <v>#N/A</v>
      </c>
      <c r="P744" s="7" t="e">
        <f>+VLOOKUP(D744,DIRECTORIO!$D$4:$E$1001,2,0)</f>
        <v>#N/A</v>
      </c>
      <c r="Q744" s="7" t="e">
        <f>+VLOOKUP(E744,DIRECTORIO!$F$4:$G$1001,2,0)</f>
        <v>#N/A</v>
      </c>
      <c r="R744" s="7" t="e">
        <f t="shared" si="36"/>
        <v>#N/A</v>
      </c>
    </row>
    <row r="745" spans="1:18" ht="26.25" customHeight="1">
      <c r="A745" s="53">
        <f t="shared" si="35"/>
        <v>743</v>
      </c>
      <c r="B745" s="58" t="str">
        <f t="shared" si="34"/>
        <v>743-MO-8-U</v>
      </c>
      <c r="C745" s="54" t="s">
        <v>6</v>
      </c>
      <c r="D745" s="54" t="s">
        <v>48</v>
      </c>
      <c r="E745" s="54" t="s">
        <v>80</v>
      </c>
      <c r="F745" s="69" t="s">
        <v>2141</v>
      </c>
      <c r="G745" s="70">
        <v>2006</v>
      </c>
      <c r="H745" s="71" t="s">
        <v>1760</v>
      </c>
      <c r="I745" s="70" t="s">
        <v>1686</v>
      </c>
      <c r="J745" s="69" t="s">
        <v>1761</v>
      </c>
      <c r="K745" s="69" t="s">
        <v>1762</v>
      </c>
      <c r="L745" s="69" t="s">
        <v>1763</v>
      </c>
      <c r="M745" s="69" t="s">
        <v>1764</v>
      </c>
      <c r="O745" s="7" t="str">
        <f>+VLOOKUP(C745,DIRECTORIO!$A$4:$B$1001,2,0)</f>
        <v>MO</v>
      </c>
      <c r="P745" s="7">
        <f>+VLOOKUP(D745,DIRECTORIO!$D$4:$E$1001,2,0)</f>
        <v>8</v>
      </c>
      <c r="Q745" s="7" t="str">
        <f>+VLOOKUP(E745,DIRECTORIO!$F$4:$G$1001,2,0)</f>
        <v>U</v>
      </c>
      <c r="R745" s="7" t="str">
        <f t="shared" si="36"/>
        <v>743-MO-8-U</v>
      </c>
    </row>
    <row r="746" spans="1:18" ht="26.25" customHeight="1">
      <c r="A746" s="53">
        <f t="shared" si="35"/>
        <v>744</v>
      </c>
      <c r="B746" s="58" t="str">
        <f t="shared" si="34"/>
        <v>744-MV-3-A</v>
      </c>
      <c r="C746" s="54" t="s">
        <v>36</v>
      </c>
      <c r="D746" s="54" t="s">
        <v>21</v>
      </c>
      <c r="E746" s="54" t="s">
        <v>10</v>
      </c>
      <c r="F746" s="53" t="s">
        <v>2142</v>
      </c>
      <c r="G746" s="53">
        <v>2005</v>
      </c>
      <c r="H746" s="59" t="s">
        <v>2143</v>
      </c>
      <c r="J746" s="53" t="s">
        <v>1642</v>
      </c>
      <c r="K746" s="53" t="s">
        <v>1642</v>
      </c>
      <c r="L746" s="53" t="s">
        <v>2127</v>
      </c>
      <c r="O746" s="7" t="str">
        <f>+VLOOKUP(C746,DIRECTORIO!$A$4:$B$1001,2,0)</f>
        <v>MV</v>
      </c>
      <c r="P746" s="7">
        <f>+VLOOKUP(D746,DIRECTORIO!$D$4:$E$1001,2,0)</f>
        <v>3</v>
      </c>
      <c r="Q746" s="7" t="str">
        <f>+VLOOKUP(E746,DIRECTORIO!$F$4:$G$1001,2,0)</f>
        <v>A</v>
      </c>
      <c r="R746" s="7" t="str">
        <f t="shared" si="36"/>
        <v>744-MV-3-A</v>
      </c>
    </row>
    <row r="747" spans="1:18" ht="26.25" customHeight="1">
      <c r="A747" s="53">
        <f t="shared" si="35"/>
        <v>745</v>
      </c>
      <c r="B747" s="58" t="str">
        <f t="shared" si="34"/>
        <v>745-MU-10-P</v>
      </c>
      <c r="C747" s="54" t="s">
        <v>30</v>
      </c>
      <c r="D747" s="54" t="s">
        <v>54</v>
      </c>
      <c r="E747" s="54" t="s">
        <v>70</v>
      </c>
      <c r="F747" s="53" t="s">
        <v>2144</v>
      </c>
      <c r="H747" s="59" t="s">
        <v>2145</v>
      </c>
      <c r="J747" s="53" t="s">
        <v>1154</v>
      </c>
      <c r="K747" s="53" t="s">
        <v>1623</v>
      </c>
      <c r="L747" s="53" t="s">
        <v>108</v>
      </c>
      <c r="O747" s="7" t="str">
        <f>+VLOOKUP(C747,DIRECTORIO!$A$4:$B$1001,2,0)</f>
        <v>MU</v>
      </c>
      <c r="P747" s="7">
        <f>+VLOOKUP(D747,DIRECTORIO!$D$4:$E$1001,2,0)</f>
        <v>10</v>
      </c>
      <c r="Q747" s="7" t="str">
        <f>+VLOOKUP(E747,DIRECTORIO!$F$4:$G$1001,2,0)</f>
        <v>P</v>
      </c>
      <c r="R747" s="7" t="str">
        <f t="shared" si="36"/>
        <v>745-MU-10-P</v>
      </c>
    </row>
    <row r="748" spans="1:18" ht="26.25" customHeight="1">
      <c r="A748" s="53">
        <f t="shared" si="35"/>
        <v>746</v>
      </c>
      <c r="B748" s="58" t="str">
        <f t="shared" si="34"/>
        <v>746-MU-10-P</v>
      </c>
      <c r="C748" s="54" t="s">
        <v>30</v>
      </c>
      <c r="D748" s="54" t="s">
        <v>54</v>
      </c>
      <c r="E748" s="54" t="s">
        <v>70</v>
      </c>
      <c r="F748" s="53" t="s">
        <v>2146</v>
      </c>
      <c r="H748" s="59" t="s">
        <v>2147</v>
      </c>
      <c r="J748" s="53" t="s">
        <v>1154</v>
      </c>
      <c r="K748" s="53" t="s">
        <v>2148</v>
      </c>
      <c r="L748" s="53" t="s">
        <v>2149</v>
      </c>
      <c r="O748" s="7" t="str">
        <f>+VLOOKUP(C748,DIRECTORIO!$A$4:$B$1001,2,0)</f>
        <v>MU</v>
      </c>
      <c r="P748" s="7">
        <f>+VLOOKUP(D748,DIRECTORIO!$D$4:$E$1001,2,0)</f>
        <v>10</v>
      </c>
      <c r="Q748" s="7" t="str">
        <f>+VLOOKUP(E748,DIRECTORIO!$F$4:$G$1001,2,0)</f>
        <v>P</v>
      </c>
      <c r="R748" s="7" t="str">
        <f t="shared" si="36"/>
        <v>746-MU-10-P</v>
      </c>
    </row>
    <row r="749" spans="1:18" ht="26.25" customHeight="1">
      <c r="A749" s="53">
        <f t="shared" si="35"/>
        <v>747</v>
      </c>
      <c r="B749" s="58" t="str">
        <f t="shared" ref="B749:B812" si="37">+IF(R749=0,"",R749)</f>
        <v>747-MU-10-P</v>
      </c>
      <c r="C749" s="54" t="s">
        <v>30</v>
      </c>
      <c r="D749" s="54" t="s">
        <v>54</v>
      </c>
      <c r="E749" s="54" t="s">
        <v>70</v>
      </c>
      <c r="F749" s="53" t="s">
        <v>2146</v>
      </c>
      <c r="H749" s="59" t="s">
        <v>2147</v>
      </c>
      <c r="J749" s="53" t="s">
        <v>1154</v>
      </c>
      <c r="K749" s="53" t="s">
        <v>2150</v>
      </c>
      <c r="L749" s="53" t="s">
        <v>2151</v>
      </c>
      <c r="O749" s="7" t="str">
        <f>+VLOOKUP(C749,DIRECTORIO!$A$4:$B$1001,2,0)</f>
        <v>MU</v>
      </c>
      <c r="P749" s="7">
        <f>+VLOOKUP(D749,DIRECTORIO!$D$4:$E$1001,2,0)</f>
        <v>10</v>
      </c>
      <c r="Q749" s="7" t="str">
        <f>+VLOOKUP(E749,DIRECTORIO!$F$4:$G$1001,2,0)</f>
        <v>P</v>
      </c>
      <c r="R749" s="7" t="str">
        <f t="shared" si="36"/>
        <v>747-MU-10-P</v>
      </c>
    </row>
    <row r="750" spans="1:18" s="96" customFormat="1" ht="26.25" customHeight="1">
      <c r="A750" s="91">
        <f t="shared" si="35"/>
        <v>748</v>
      </c>
      <c r="B750" s="93" t="str">
        <f t="shared" si="37"/>
        <v>748-MU-10-P</v>
      </c>
      <c r="C750" s="90" t="s">
        <v>30</v>
      </c>
      <c r="D750" s="90" t="s">
        <v>54</v>
      </c>
      <c r="E750" s="90" t="s">
        <v>70</v>
      </c>
      <c r="F750" s="91" t="s">
        <v>2152</v>
      </c>
      <c r="G750" s="91"/>
      <c r="H750" s="92" t="s">
        <v>2153</v>
      </c>
      <c r="I750" s="91"/>
      <c r="J750" s="91" t="s">
        <v>1154</v>
      </c>
      <c r="K750" s="91" t="s">
        <v>2154</v>
      </c>
      <c r="L750" s="91" t="s">
        <v>2155</v>
      </c>
      <c r="M750" s="91"/>
      <c r="O750" s="96" t="str">
        <f>+VLOOKUP(C750,DIRECTORIO!$A$4:$B$1001,2,0)</f>
        <v>MU</v>
      </c>
      <c r="P750" s="96">
        <f>+VLOOKUP(D750,DIRECTORIO!$D$4:$E$1001,2,0)</f>
        <v>10</v>
      </c>
      <c r="Q750" s="96" t="str">
        <f>+VLOOKUP(E750,DIRECTORIO!$F$4:$G$1001,2,0)</f>
        <v>P</v>
      </c>
      <c r="R750" s="96" t="str">
        <f t="shared" si="36"/>
        <v>748-MU-10-P</v>
      </c>
    </row>
    <row r="751" spans="1:18" s="96" customFormat="1" ht="26.25" customHeight="1">
      <c r="A751" s="84">
        <f t="shared" si="35"/>
        <v>749</v>
      </c>
      <c r="B751" s="87" t="str">
        <f t="shared" si="37"/>
        <v>749-MU-10-P</v>
      </c>
      <c r="C751" s="85" t="s">
        <v>30</v>
      </c>
      <c r="D751" s="85" t="s">
        <v>54</v>
      </c>
      <c r="E751" s="85" t="s">
        <v>70</v>
      </c>
      <c r="F751" s="84" t="s">
        <v>2156</v>
      </c>
      <c r="G751" s="84"/>
      <c r="H751" s="98" t="s">
        <v>2157</v>
      </c>
      <c r="I751" s="84"/>
      <c r="J751" s="84" t="s">
        <v>1154</v>
      </c>
      <c r="K751" s="84" t="s">
        <v>2158</v>
      </c>
      <c r="L751" s="84" t="s">
        <v>2159</v>
      </c>
      <c r="M751" s="84"/>
      <c r="O751" s="96" t="str">
        <f>+VLOOKUP(C751,DIRECTORIO!$A$4:$B$1001,2,0)</f>
        <v>MU</v>
      </c>
      <c r="P751" s="96">
        <f>+VLOOKUP(D751,DIRECTORIO!$D$4:$E$1001,2,0)</f>
        <v>10</v>
      </c>
      <c r="Q751" s="96" t="str">
        <f>+VLOOKUP(E751,DIRECTORIO!$F$4:$G$1001,2,0)</f>
        <v>P</v>
      </c>
      <c r="R751" s="96" t="str">
        <f t="shared" si="36"/>
        <v>749-MU-10-P</v>
      </c>
    </row>
    <row r="752" spans="1:18" s="96" customFormat="1" ht="26.25" customHeight="1">
      <c r="A752" s="84">
        <f t="shared" si="35"/>
        <v>750</v>
      </c>
      <c r="B752" s="87" t="str">
        <f t="shared" si="37"/>
        <v>750-MU-10-P</v>
      </c>
      <c r="C752" s="85" t="s">
        <v>30</v>
      </c>
      <c r="D752" s="85" t="s">
        <v>54</v>
      </c>
      <c r="E752" s="85" t="s">
        <v>70</v>
      </c>
      <c r="F752" s="84" t="s">
        <v>2160</v>
      </c>
      <c r="G752" s="84"/>
      <c r="H752" s="98" t="s">
        <v>2161</v>
      </c>
      <c r="I752" s="84"/>
      <c r="J752" s="84" t="s">
        <v>1154</v>
      </c>
      <c r="K752" s="84" t="s">
        <v>2162</v>
      </c>
      <c r="L752" s="84" t="s">
        <v>2163</v>
      </c>
      <c r="M752" s="84"/>
      <c r="O752" s="96" t="str">
        <f>+VLOOKUP(C752,DIRECTORIO!$A$4:$B$1001,2,0)</f>
        <v>MU</v>
      </c>
      <c r="P752" s="96">
        <f>+VLOOKUP(D752,DIRECTORIO!$D$4:$E$1001,2,0)</f>
        <v>10</v>
      </c>
      <c r="Q752" s="96" t="str">
        <f>+VLOOKUP(E752,DIRECTORIO!$F$4:$G$1001,2,0)</f>
        <v>P</v>
      </c>
      <c r="R752" s="96" t="str">
        <f t="shared" si="36"/>
        <v>750-MU-10-P</v>
      </c>
    </row>
    <row r="753" spans="1:18" s="96" customFormat="1" ht="26.25" customHeight="1">
      <c r="A753" s="84">
        <f t="shared" si="35"/>
        <v>751</v>
      </c>
      <c r="B753" s="87" t="str">
        <f t="shared" si="37"/>
        <v>751-MU-10-P</v>
      </c>
      <c r="C753" s="85" t="s">
        <v>30</v>
      </c>
      <c r="D753" s="85" t="s">
        <v>54</v>
      </c>
      <c r="E753" s="85" t="s">
        <v>70</v>
      </c>
      <c r="F753" s="84" t="s">
        <v>2164</v>
      </c>
      <c r="G753" s="84"/>
      <c r="H753" s="98" t="s">
        <v>2165</v>
      </c>
      <c r="I753" s="84"/>
      <c r="J753" s="84" t="s">
        <v>1154</v>
      </c>
      <c r="K753" s="84" t="s">
        <v>2166</v>
      </c>
      <c r="L753" s="84" t="s">
        <v>2167</v>
      </c>
      <c r="M753" s="84"/>
      <c r="O753" s="96" t="str">
        <f>+VLOOKUP(C753,DIRECTORIO!$A$4:$B$1001,2,0)</f>
        <v>MU</v>
      </c>
      <c r="P753" s="96">
        <f>+VLOOKUP(D753,DIRECTORIO!$D$4:$E$1001,2,0)</f>
        <v>10</v>
      </c>
      <c r="Q753" s="96" t="str">
        <f>+VLOOKUP(E753,DIRECTORIO!$F$4:$G$1001,2,0)</f>
        <v>P</v>
      </c>
      <c r="R753" s="96" t="str">
        <f t="shared" si="36"/>
        <v>751-MU-10-P</v>
      </c>
    </row>
    <row r="754" spans="1:18" s="96" customFormat="1" ht="26.25" customHeight="1">
      <c r="A754" s="91">
        <f t="shared" si="35"/>
        <v>752</v>
      </c>
      <c r="B754" s="93" t="str">
        <f t="shared" si="37"/>
        <v>752-MU-10-P</v>
      </c>
      <c r="C754" s="90" t="s">
        <v>30</v>
      </c>
      <c r="D754" s="90" t="s">
        <v>54</v>
      </c>
      <c r="E754" s="90" t="s">
        <v>70</v>
      </c>
      <c r="F754" s="91" t="s">
        <v>2168</v>
      </c>
      <c r="G754" s="91"/>
      <c r="H754" s="92" t="s">
        <v>2169</v>
      </c>
      <c r="I754" s="91"/>
      <c r="J754" s="91" t="s">
        <v>1154</v>
      </c>
      <c r="K754" s="91" t="s">
        <v>2170</v>
      </c>
      <c r="L754" s="91" t="s">
        <v>2171</v>
      </c>
      <c r="M754" s="91"/>
      <c r="O754" s="96" t="str">
        <f>+VLOOKUP(C754,DIRECTORIO!$A$4:$B$1001,2,0)</f>
        <v>MU</v>
      </c>
      <c r="P754" s="96">
        <f>+VLOOKUP(D754,DIRECTORIO!$D$4:$E$1001,2,0)</f>
        <v>10</v>
      </c>
      <c r="Q754" s="96" t="str">
        <f>+VLOOKUP(E754,DIRECTORIO!$F$4:$G$1001,2,0)</f>
        <v>P</v>
      </c>
      <c r="R754" s="96" t="str">
        <f t="shared" si="36"/>
        <v>752-MU-10-P</v>
      </c>
    </row>
    <row r="755" spans="1:18" ht="26.25" customHeight="1">
      <c r="A755" s="53">
        <f t="shared" si="35"/>
        <v>753</v>
      </c>
      <c r="B755" s="58" t="str">
        <f t="shared" si="37"/>
        <v>753-MU-10-P</v>
      </c>
      <c r="C755" s="54" t="s">
        <v>30</v>
      </c>
      <c r="D755" s="54" t="s">
        <v>54</v>
      </c>
      <c r="E755" s="54" t="s">
        <v>70</v>
      </c>
      <c r="F755" s="53" t="s">
        <v>2172</v>
      </c>
      <c r="H755" s="59" t="s">
        <v>2173</v>
      </c>
      <c r="J755" s="53" t="s">
        <v>1154</v>
      </c>
      <c r="K755" s="53" t="s">
        <v>2174</v>
      </c>
      <c r="L755" s="53" t="s">
        <v>2175</v>
      </c>
      <c r="O755" s="7" t="str">
        <f>+VLOOKUP(C755,DIRECTORIO!$A$4:$B$1001,2,0)</f>
        <v>MU</v>
      </c>
      <c r="P755" s="7">
        <f>+VLOOKUP(D755,DIRECTORIO!$D$4:$E$1001,2,0)</f>
        <v>10</v>
      </c>
      <c r="Q755" s="7" t="str">
        <f>+VLOOKUP(E755,DIRECTORIO!$F$4:$G$1001,2,0)</f>
        <v>P</v>
      </c>
      <c r="R755" s="7" t="str">
        <f t="shared" si="36"/>
        <v>753-MU-10-P</v>
      </c>
    </row>
    <row r="756" spans="1:18" ht="26.25" customHeight="1">
      <c r="A756" s="53">
        <f t="shared" si="35"/>
        <v>754</v>
      </c>
      <c r="B756" s="58" t="str">
        <f t="shared" si="37"/>
        <v>754-MU-10-P</v>
      </c>
      <c r="C756" s="54" t="s">
        <v>30</v>
      </c>
      <c r="D756" s="54" t="s">
        <v>54</v>
      </c>
      <c r="E756" s="54" t="s">
        <v>70</v>
      </c>
      <c r="F756" s="53" t="s">
        <v>2172</v>
      </c>
      <c r="H756" s="59" t="s">
        <v>2173</v>
      </c>
      <c r="J756" s="53" t="s">
        <v>1154</v>
      </c>
      <c r="K756" s="53" t="s">
        <v>2176</v>
      </c>
      <c r="L756" s="53" t="s">
        <v>2177</v>
      </c>
      <c r="O756" s="7" t="str">
        <f>+VLOOKUP(C756,DIRECTORIO!$A$4:$B$1001,2,0)</f>
        <v>MU</v>
      </c>
      <c r="P756" s="7">
        <f>+VLOOKUP(D756,DIRECTORIO!$D$4:$E$1001,2,0)</f>
        <v>10</v>
      </c>
      <c r="Q756" s="7" t="str">
        <f>+VLOOKUP(E756,DIRECTORIO!$F$4:$G$1001,2,0)</f>
        <v>P</v>
      </c>
      <c r="R756" s="7" t="str">
        <f t="shared" si="36"/>
        <v>754-MU-10-P</v>
      </c>
    </row>
    <row r="757" spans="1:18" ht="26.25" customHeight="1">
      <c r="A757" s="53">
        <f t="shared" si="35"/>
        <v>755</v>
      </c>
      <c r="B757" s="58" t="str">
        <f t="shared" si="37"/>
        <v>755-MU-10-P</v>
      </c>
      <c r="C757" s="54" t="s">
        <v>30</v>
      </c>
      <c r="D757" s="54" t="s">
        <v>54</v>
      </c>
      <c r="E757" s="54" t="s">
        <v>70</v>
      </c>
      <c r="F757" s="53" t="s">
        <v>2178</v>
      </c>
      <c r="H757" s="59" t="s">
        <v>2179</v>
      </c>
      <c r="J757" s="53" t="s">
        <v>1154</v>
      </c>
      <c r="K757" s="53" t="s">
        <v>2176</v>
      </c>
      <c r="L757" s="53" t="s">
        <v>2177</v>
      </c>
      <c r="O757" s="7" t="str">
        <f>+VLOOKUP(C757,DIRECTORIO!$A$4:$B$1001,2,0)</f>
        <v>MU</v>
      </c>
      <c r="P757" s="7">
        <f>+VLOOKUP(D757,DIRECTORIO!$D$4:$E$1001,2,0)</f>
        <v>10</v>
      </c>
      <c r="Q757" s="7" t="str">
        <f>+VLOOKUP(E757,DIRECTORIO!$F$4:$G$1001,2,0)</f>
        <v>P</v>
      </c>
      <c r="R757" s="7" t="str">
        <f t="shared" si="36"/>
        <v>755-MU-10-P</v>
      </c>
    </row>
    <row r="758" spans="1:18" ht="26.25" customHeight="1">
      <c r="A758" s="53">
        <f t="shared" si="35"/>
        <v>756</v>
      </c>
      <c r="B758" s="58" t="str">
        <f t="shared" si="37"/>
        <v>756-MU-10-P</v>
      </c>
      <c r="C758" s="54" t="s">
        <v>30</v>
      </c>
      <c r="D758" s="54" t="s">
        <v>54</v>
      </c>
      <c r="E758" s="54" t="s">
        <v>70</v>
      </c>
      <c r="F758" s="53" t="s">
        <v>2180</v>
      </c>
      <c r="H758" s="59" t="s">
        <v>2181</v>
      </c>
      <c r="J758" s="53" t="s">
        <v>1154</v>
      </c>
      <c r="K758" s="53" t="s">
        <v>2182</v>
      </c>
      <c r="L758" s="53" t="s">
        <v>2183</v>
      </c>
      <c r="O758" s="7" t="str">
        <f>+VLOOKUP(C758,DIRECTORIO!$A$4:$B$1001,2,0)</f>
        <v>MU</v>
      </c>
      <c r="P758" s="7">
        <f>+VLOOKUP(D758,DIRECTORIO!$D$4:$E$1001,2,0)</f>
        <v>10</v>
      </c>
      <c r="Q758" s="7" t="str">
        <f>+VLOOKUP(E758,DIRECTORIO!$F$4:$G$1001,2,0)</f>
        <v>P</v>
      </c>
      <c r="R758" s="7" t="str">
        <f t="shared" si="36"/>
        <v>756-MU-10-P</v>
      </c>
    </row>
    <row r="759" spans="1:18" ht="26.25" customHeight="1">
      <c r="A759" s="53">
        <f t="shared" si="35"/>
        <v>757</v>
      </c>
      <c r="B759" s="58" t="str">
        <f t="shared" si="37"/>
        <v>757-MU-10-P</v>
      </c>
      <c r="C759" s="54" t="s">
        <v>30</v>
      </c>
      <c r="D759" s="54" t="s">
        <v>54</v>
      </c>
      <c r="E759" s="54" t="s">
        <v>70</v>
      </c>
      <c r="F759" s="53" t="s">
        <v>2184</v>
      </c>
      <c r="H759" s="59" t="s">
        <v>2185</v>
      </c>
      <c r="J759" s="53" t="s">
        <v>1154</v>
      </c>
      <c r="K759" s="53" t="s">
        <v>2186</v>
      </c>
      <c r="L759" s="53" t="s">
        <v>2187</v>
      </c>
      <c r="O759" s="7" t="str">
        <f>+VLOOKUP(C759,DIRECTORIO!$A$4:$B$1001,2,0)</f>
        <v>MU</v>
      </c>
      <c r="P759" s="7">
        <f>+VLOOKUP(D759,DIRECTORIO!$D$4:$E$1001,2,0)</f>
        <v>10</v>
      </c>
      <c r="Q759" s="7" t="str">
        <f>+VLOOKUP(E759,DIRECTORIO!$F$4:$G$1001,2,0)</f>
        <v>P</v>
      </c>
      <c r="R759" s="7" t="str">
        <f t="shared" si="36"/>
        <v>757-MU-10-P</v>
      </c>
    </row>
    <row r="760" spans="1:18" ht="26.25" customHeight="1">
      <c r="A760" s="53">
        <f t="shared" si="35"/>
        <v>758</v>
      </c>
      <c r="B760" s="58" t="str">
        <f t="shared" si="37"/>
        <v>758-MU-10-P</v>
      </c>
      <c r="C760" s="54" t="s">
        <v>30</v>
      </c>
      <c r="D760" s="54" t="s">
        <v>54</v>
      </c>
      <c r="E760" s="54" t="s">
        <v>70</v>
      </c>
      <c r="F760" s="53" t="s">
        <v>2188</v>
      </c>
      <c r="H760" s="59" t="s">
        <v>2189</v>
      </c>
      <c r="J760" s="53" t="s">
        <v>1154</v>
      </c>
      <c r="K760" s="53" t="s">
        <v>2190</v>
      </c>
      <c r="L760" s="53" t="s">
        <v>2191</v>
      </c>
      <c r="O760" s="7" t="str">
        <f>+VLOOKUP(C760,DIRECTORIO!$A$4:$B$1001,2,0)</f>
        <v>MU</v>
      </c>
      <c r="P760" s="7">
        <f>+VLOOKUP(D760,DIRECTORIO!$D$4:$E$1001,2,0)</f>
        <v>10</v>
      </c>
      <c r="Q760" s="7" t="str">
        <f>+VLOOKUP(E760,DIRECTORIO!$F$4:$G$1001,2,0)</f>
        <v>P</v>
      </c>
      <c r="R760" s="7" t="str">
        <f t="shared" si="36"/>
        <v>758-MU-10-P</v>
      </c>
    </row>
    <row r="761" spans="1:18" ht="26.25" customHeight="1">
      <c r="A761" s="53">
        <f t="shared" si="35"/>
        <v>759</v>
      </c>
      <c r="B761" s="58" t="str">
        <f t="shared" si="37"/>
        <v>759-MU-10-P</v>
      </c>
      <c r="C761" s="54" t="s">
        <v>30</v>
      </c>
      <c r="D761" s="54" t="s">
        <v>54</v>
      </c>
      <c r="E761" s="54" t="s">
        <v>70</v>
      </c>
      <c r="F761" s="53" t="s">
        <v>1611</v>
      </c>
      <c r="H761" s="59" t="s">
        <v>2192</v>
      </c>
      <c r="J761" s="53" t="s">
        <v>1154</v>
      </c>
      <c r="K761" s="53" t="s">
        <v>2193</v>
      </c>
      <c r="L761" s="53" t="s">
        <v>2194</v>
      </c>
      <c r="O761" s="7" t="str">
        <f>+VLOOKUP(C761,DIRECTORIO!$A$4:$B$1001,2,0)</f>
        <v>MU</v>
      </c>
      <c r="P761" s="7">
        <f>+VLOOKUP(D761,DIRECTORIO!$D$4:$E$1001,2,0)</f>
        <v>10</v>
      </c>
      <c r="Q761" s="7" t="str">
        <f>+VLOOKUP(E761,DIRECTORIO!$F$4:$G$1001,2,0)</f>
        <v>P</v>
      </c>
      <c r="R761" s="7" t="str">
        <f t="shared" si="36"/>
        <v>759-MU-10-P</v>
      </c>
    </row>
    <row r="762" spans="1:18" ht="26.25" customHeight="1">
      <c r="A762" s="53">
        <f t="shared" si="35"/>
        <v>760</v>
      </c>
      <c r="B762" s="58" t="str">
        <f t="shared" si="37"/>
        <v>760-MU-10-P</v>
      </c>
      <c r="C762" s="54" t="s">
        <v>30</v>
      </c>
      <c r="D762" s="54" t="s">
        <v>54</v>
      </c>
      <c r="E762" s="54" t="s">
        <v>70</v>
      </c>
      <c r="F762" s="53" t="s">
        <v>1611</v>
      </c>
      <c r="H762" s="59" t="s">
        <v>2195</v>
      </c>
      <c r="J762" s="53" t="s">
        <v>1154</v>
      </c>
      <c r="K762" s="53" t="s">
        <v>2193</v>
      </c>
      <c r="L762" s="53" t="s">
        <v>2194</v>
      </c>
      <c r="O762" s="7" t="str">
        <f>+VLOOKUP(C762,DIRECTORIO!$A$4:$B$1001,2,0)</f>
        <v>MU</v>
      </c>
      <c r="P762" s="7">
        <f>+VLOOKUP(D762,DIRECTORIO!$D$4:$E$1001,2,0)</f>
        <v>10</v>
      </c>
      <c r="Q762" s="7" t="str">
        <f>+VLOOKUP(E762,DIRECTORIO!$F$4:$G$1001,2,0)</f>
        <v>P</v>
      </c>
      <c r="R762" s="7" t="str">
        <f t="shared" si="36"/>
        <v>760-MU-10-P</v>
      </c>
    </row>
    <row r="763" spans="1:18" ht="26.25" customHeight="1">
      <c r="A763" s="53">
        <f t="shared" si="35"/>
        <v>761</v>
      </c>
      <c r="B763" s="58" t="str">
        <f t="shared" si="37"/>
        <v>761-MU-10-P</v>
      </c>
      <c r="C763" s="54" t="s">
        <v>30</v>
      </c>
      <c r="D763" s="54" t="s">
        <v>54</v>
      </c>
      <c r="E763" s="54" t="s">
        <v>70</v>
      </c>
      <c r="F763" s="53" t="s">
        <v>2160</v>
      </c>
      <c r="H763" s="59" t="s">
        <v>2196</v>
      </c>
      <c r="J763" s="53" t="s">
        <v>1154</v>
      </c>
      <c r="K763" s="53" t="s">
        <v>2193</v>
      </c>
      <c r="L763" s="53" t="s">
        <v>2194</v>
      </c>
      <c r="O763" s="7" t="str">
        <f>+VLOOKUP(C763,DIRECTORIO!$A$4:$B$1001,2,0)</f>
        <v>MU</v>
      </c>
      <c r="P763" s="7">
        <f>+VLOOKUP(D763,DIRECTORIO!$D$4:$E$1001,2,0)</f>
        <v>10</v>
      </c>
      <c r="Q763" s="7" t="str">
        <f>+VLOOKUP(E763,DIRECTORIO!$F$4:$G$1001,2,0)</f>
        <v>P</v>
      </c>
      <c r="R763" s="7" t="str">
        <f t="shared" si="36"/>
        <v>761-MU-10-P</v>
      </c>
    </row>
    <row r="764" spans="1:18" s="96" customFormat="1" ht="26.25" customHeight="1">
      <c r="A764" s="91">
        <f t="shared" si="35"/>
        <v>762</v>
      </c>
      <c r="B764" s="93" t="str">
        <f t="shared" si="37"/>
        <v>762-MU-10-P</v>
      </c>
      <c r="C764" s="90" t="s">
        <v>30</v>
      </c>
      <c r="D764" s="90" t="s">
        <v>54</v>
      </c>
      <c r="E764" s="90" t="s">
        <v>70</v>
      </c>
      <c r="F764" s="91" t="s">
        <v>2197</v>
      </c>
      <c r="G764" s="91"/>
      <c r="H764" s="92" t="s">
        <v>2198</v>
      </c>
      <c r="I764" s="91"/>
      <c r="J764" s="91" t="s">
        <v>1154</v>
      </c>
      <c r="K764" s="91" t="s">
        <v>2193</v>
      </c>
      <c r="L764" s="91" t="s">
        <v>2194</v>
      </c>
      <c r="M764" s="91"/>
      <c r="O764" s="96" t="str">
        <f>+VLOOKUP(C764,DIRECTORIO!$A$4:$B$1001,2,0)</f>
        <v>MU</v>
      </c>
      <c r="P764" s="96">
        <f>+VLOOKUP(D764,DIRECTORIO!$D$4:$E$1001,2,0)</f>
        <v>10</v>
      </c>
      <c r="Q764" s="96" t="str">
        <f>+VLOOKUP(E764,DIRECTORIO!$F$4:$G$1001,2,0)</f>
        <v>P</v>
      </c>
      <c r="R764" s="96" t="str">
        <f t="shared" si="36"/>
        <v>762-MU-10-P</v>
      </c>
    </row>
    <row r="765" spans="1:18" ht="26.25" customHeight="1">
      <c r="A765" s="53">
        <f t="shared" si="35"/>
        <v>763</v>
      </c>
      <c r="B765" s="58" t="str">
        <f t="shared" si="37"/>
        <v>763-MU-10-P</v>
      </c>
      <c r="C765" s="54" t="s">
        <v>30</v>
      </c>
      <c r="D765" s="54" t="s">
        <v>54</v>
      </c>
      <c r="E765" s="54" t="s">
        <v>70</v>
      </c>
      <c r="F765" s="53" t="s">
        <v>2199</v>
      </c>
      <c r="H765" s="59" t="s">
        <v>2200</v>
      </c>
      <c r="J765" s="53" t="s">
        <v>1154</v>
      </c>
      <c r="K765" s="53" t="s">
        <v>2193</v>
      </c>
      <c r="L765" s="53" t="s">
        <v>2194</v>
      </c>
      <c r="O765" s="7" t="str">
        <f>+VLOOKUP(C765,DIRECTORIO!$A$4:$B$1001,2,0)</f>
        <v>MU</v>
      </c>
      <c r="P765" s="7">
        <f>+VLOOKUP(D765,DIRECTORIO!$D$4:$E$1001,2,0)</f>
        <v>10</v>
      </c>
      <c r="Q765" s="7" t="str">
        <f>+VLOOKUP(E765,DIRECTORIO!$F$4:$G$1001,2,0)</f>
        <v>P</v>
      </c>
      <c r="R765" s="7" t="str">
        <f t="shared" si="36"/>
        <v>763-MU-10-P</v>
      </c>
    </row>
    <row r="766" spans="1:18" ht="26.25" customHeight="1">
      <c r="A766" s="53">
        <f t="shared" si="35"/>
        <v>764</v>
      </c>
      <c r="B766" s="58" t="str">
        <f t="shared" si="37"/>
        <v>764-MV-10-S</v>
      </c>
      <c r="C766" s="54" t="s">
        <v>36</v>
      </c>
      <c r="D766" s="54" t="s">
        <v>54</v>
      </c>
      <c r="E766" s="54" t="s">
        <v>76</v>
      </c>
      <c r="F766" s="53" t="s">
        <v>2201</v>
      </c>
      <c r="G766" s="53">
        <v>2001</v>
      </c>
      <c r="H766" s="59" t="s">
        <v>2202</v>
      </c>
      <c r="K766" s="53" t="s">
        <v>2203</v>
      </c>
      <c r="O766" s="7" t="str">
        <f>+VLOOKUP(C766,DIRECTORIO!$A$4:$B$1001,2,0)</f>
        <v>MV</v>
      </c>
      <c r="P766" s="7">
        <f>+VLOOKUP(D766,DIRECTORIO!$D$4:$E$1001,2,0)</f>
        <v>10</v>
      </c>
      <c r="Q766" s="7" t="str">
        <f>+VLOOKUP(E766,DIRECTORIO!$F$4:$G$1001,2,0)</f>
        <v>S</v>
      </c>
      <c r="R766" s="7" t="str">
        <f t="shared" si="36"/>
        <v>764-MV-10-S</v>
      </c>
    </row>
    <row r="767" spans="1:18" ht="26.25" customHeight="1">
      <c r="A767" s="53">
        <f t="shared" si="35"/>
        <v>765</v>
      </c>
      <c r="B767" s="58" t="str">
        <f t="shared" si="37"/>
        <v>765-SE-10-S</v>
      </c>
      <c r="C767" s="54" t="s">
        <v>12</v>
      </c>
      <c r="D767" s="54" t="s">
        <v>54</v>
      </c>
      <c r="E767" s="54" t="s">
        <v>76</v>
      </c>
      <c r="F767" s="53" t="s">
        <v>2204</v>
      </c>
      <c r="G767" s="53">
        <v>2001</v>
      </c>
      <c r="H767" s="59" t="s">
        <v>2205</v>
      </c>
      <c r="J767" s="53" t="s">
        <v>1154</v>
      </c>
      <c r="K767" s="53" t="s">
        <v>2206</v>
      </c>
      <c r="L767" s="53" t="s">
        <v>2021</v>
      </c>
      <c r="O767" s="7" t="str">
        <f>+VLOOKUP(C767,DIRECTORIO!$A$4:$B$1001,2,0)</f>
        <v>SE</v>
      </c>
      <c r="P767" s="7">
        <f>+VLOOKUP(D767,DIRECTORIO!$D$4:$E$1001,2,0)</f>
        <v>10</v>
      </c>
      <c r="Q767" s="7" t="str">
        <f>+VLOOKUP(E767,DIRECTORIO!$F$4:$G$1001,2,0)</f>
        <v>S</v>
      </c>
      <c r="R767" s="7" t="str">
        <f t="shared" si="36"/>
        <v>765-SE-10-S</v>
      </c>
    </row>
    <row r="768" spans="1:18" ht="26.25" customHeight="1">
      <c r="A768" s="53">
        <f t="shared" si="35"/>
        <v>766</v>
      </c>
      <c r="B768" s="58" t="str">
        <f t="shared" si="37"/>
        <v>766-SE-10-S</v>
      </c>
      <c r="C768" s="54" t="s">
        <v>12</v>
      </c>
      <c r="D768" s="54" t="s">
        <v>54</v>
      </c>
      <c r="E768" s="54" t="s">
        <v>76</v>
      </c>
      <c r="F768" s="53" t="s">
        <v>2204</v>
      </c>
      <c r="G768" s="53">
        <v>2001</v>
      </c>
      <c r="H768" s="59" t="s">
        <v>2207</v>
      </c>
      <c r="J768" s="53" t="s">
        <v>1154</v>
      </c>
      <c r="K768" s="53" t="s">
        <v>2208</v>
      </c>
      <c r="L768" s="53" t="s">
        <v>2021</v>
      </c>
      <c r="O768" s="7" t="str">
        <f>+VLOOKUP(C768,DIRECTORIO!$A$4:$B$1001,2,0)</f>
        <v>SE</v>
      </c>
      <c r="P768" s="7">
        <f>+VLOOKUP(D768,DIRECTORIO!$D$4:$E$1001,2,0)</f>
        <v>10</v>
      </c>
      <c r="Q768" s="7" t="str">
        <f>+VLOOKUP(E768,DIRECTORIO!$F$4:$G$1001,2,0)</f>
        <v>S</v>
      </c>
      <c r="R768" s="7" t="str">
        <f t="shared" si="36"/>
        <v>766-SE-10-S</v>
      </c>
    </row>
    <row r="769" spans="1:18" ht="26.25" customHeight="1">
      <c r="A769" s="53">
        <f t="shared" si="35"/>
        <v>767</v>
      </c>
      <c r="B769" s="58" t="str">
        <f t="shared" si="37"/>
        <v>767-SE-10-S</v>
      </c>
      <c r="C769" s="54" t="s">
        <v>12</v>
      </c>
      <c r="D769" s="54" t="s">
        <v>54</v>
      </c>
      <c r="E769" s="54" t="s">
        <v>76</v>
      </c>
      <c r="F769" s="53" t="s">
        <v>2204</v>
      </c>
      <c r="G769" s="53">
        <v>2001</v>
      </c>
      <c r="H769" s="59" t="s">
        <v>2209</v>
      </c>
      <c r="J769" s="53" t="s">
        <v>1154</v>
      </c>
      <c r="K769" s="53" t="s">
        <v>2210</v>
      </c>
      <c r="L769" s="53" t="s">
        <v>2021</v>
      </c>
      <c r="O769" s="7" t="str">
        <f>+VLOOKUP(C769,DIRECTORIO!$A$4:$B$1001,2,0)</f>
        <v>SE</v>
      </c>
      <c r="P769" s="7">
        <f>+VLOOKUP(D769,DIRECTORIO!$D$4:$E$1001,2,0)</f>
        <v>10</v>
      </c>
      <c r="Q769" s="7" t="str">
        <f>+VLOOKUP(E769,DIRECTORIO!$F$4:$G$1001,2,0)</f>
        <v>S</v>
      </c>
      <c r="R769" s="7" t="str">
        <f t="shared" si="36"/>
        <v>767-SE-10-S</v>
      </c>
    </row>
    <row r="770" spans="1:18" ht="26.25" customHeight="1">
      <c r="A770" s="53">
        <f t="shared" si="35"/>
        <v>768</v>
      </c>
      <c r="B770" s="58" t="str">
        <f t="shared" si="37"/>
        <v>768-MV-2-A</v>
      </c>
      <c r="C770" s="54" t="s">
        <v>36</v>
      </c>
      <c r="D770" s="54" t="s">
        <v>15</v>
      </c>
      <c r="E770" s="54" t="s">
        <v>10</v>
      </c>
      <c r="F770" s="53" t="s">
        <v>2211</v>
      </c>
      <c r="G770" s="53">
        <v>2001</v>
      </c>
      <c r="H770" s="59" t="s">
        <v>2212</v>
      </c>
      <c r="J770" s="53" t="s">
        <v>2204</v>
      </c>
      <c r="K770" s="53" t="s">
        <v>2213</v>
      </c>
      <c r="L770" s="53" t="s">
        <v>2021</v>
      </c>
      <c r="O770" s="7" t="str">
        <f>+VLOOKUP(C770,DIRECTORIO!$A$4:$B$1001,2,0)</f>
        <v>MV</v>
      </c>
      <c r="P770" s="7">
        <f>+VLOOKUP(D770,DIRECTORIO!$D$4:$E$1001,2,0)</f>
        <v>2</v>
      </c>
      <c r="Q770" s="7" t="str">
        <f>+VLOOKUP(E770,DIRECTORIO!$F$4:$G$1001,2,0)</f>
        <v>A</v>
      </c>
      <c r="R770" s="7" t="str">
        <f t="shared" si="36"/>
        <v>768-MV-2-A</v>
      </c>
    </row>
    <row r="771" spans="1:18" ht="26.25" customHeight="1">
      <c r="A771" s="53">
        <f t="shared" si="35"/>
        <v>769</v>
      </c>
      <c r="B771" s="58" t="str">
        <f t="shared" si="37"/>
        <v>769-MV-2-A</v>
      </c>
      <c r="C771" s="54" t="s">
        <v>36</v>
      </c>
      <c r="D771" s="54" t="s">
        <v>15</v>
      </c>
      <c r="E771" s="54" t="s">
        <v>10</v>
      </c>
      <c r="F771" s="53" t="s">
        <v>2214</v>
      </c>
      <c r="G771" s="53">
        <v>1996</v>
      </c>
      <c r="H771" s="59" t="s">
        <v>2215</v>
      </c>
      <c r="J771" s="53" t="s">
        <v>2204</v>
      </c>
      <c r="K771" s="53" t="s">
        <v>2213</v>
      </c>
      <c r="O771" s="7" t="str">
        <f>+VLOOKUP(C771,DIRECTORIO!$A$4:$B$1001,2,0)</f>
        <v>MV</v>
      </c>
      <c r="P771" s="7">
        <f>+VLOOKUP(D771,DIRECTORIO!$D$4:$E$1001,2,0)</f>
        <v>2</v>
      </c>
      <c r="Q771" s="7" t="str">
        <f>+VLOOKUP(E771,DIRECTORIO!$F$4:$G$1001,2,0)</f>
        <v>A</v>
      </c>
      <c r="R771" s="7" t="str">
        <f t="shared" si="36"/>
        <v>769-MV-2-A</v>
      </c>
    </row>
    <row r="772" spans="1:18" ht="26.25" customHeight="1">
      <c r="A772" s="53">
        <f t="shared" ref="A772:A782" si="38">+A771+1</f>
        <v>770</v>
      </c>
      <c r="B772" s="58" t="str">
        <f t="shared" si="37"/>
        <v>770-SE-10-S</v>
      </c>
      <c r="C772" s="76" t="s">
        <v>12</v>
      </c>
      <c r="D772" s="54" t="s">
        <v>54</v>
      </c>
      <c r="E772" s="54" t="s">
        <v>76</v>
      </c>
      <c r="F772" s="53" t="s">
        <v>2216</v>
      </c>
      <c r="G772" s="53">
        <v>2011</v>
      </c>
      <c r="H772" s="59" t="s">
        <v>2217</v>
      </c>
      <c r="I772" s="53" t="s">
        <v>697</v>
      </c>
      <c r="J772" s="53" t="s">
        <v>2218</v>
      </c>
      <c r="K772" s="53" t="s">
        <v>2219</v>
      </c>
      <c r="L772" s="53" t="s">
        <v>2026</v>
      </c>
      <c r="O772" s="7" t="str">
        <f>+VLOOKUP(C772,DIRECTORIO!$A$4:$B$1001,2,0)</f>
        <v>SE</v>
      </c>
      <c r="P772" s="7">
        <f>+VLOOKUP(D772,DIRECTORIO!$D$4:$E$1001,2,0)</f>
        <v>10</v>
      </c>
      <c r="Q772" s="7" t="str">
        <f>+VLOOKUP(E772,DIRECTORIO!$F$4:$G$1001,2,0)</f>
        <v>S</v>
      </c>
      <c r="R772" s="7" t="str">
        <f t="shared" ref="R772:R836" si="39">+CONCATENATE(A772,"-",O772,"-",P772,"-",Q772)</f>
        <v>770-SE-10-S</v>
      </c>
    </row>
    <row r="773" spans="1:18" ht="26.25" customHeight="1">
      <c r="A773" s="53">
        <f t="shared" si="38"/>
        <v>771</v>
      </c>
      <c r="B773" s="58" t="str">
        <f t="shared" si="37"/>
        <v>771-SE-7-R</v>
      </c>
      <c r="C773" s="54" t="s">
        <v>12</v>
      </c>
      <c r="D773" s="54" t="s">
        <v>45</v>
      </c>
      <c r="E773" s="54" t="s">
        <v>74</v>
      </c>
      <c r="F773" s="77" t="s">
        <v>2220</v>
      </c>
      <c r="G773" s="53">
        <v>2011</v>
      </c>
      <c r="H773" s="59" t="s">
        <v>2221</v>
      </c>
      <c r="I773" s="53" t="s">
        <v>116</v>
      </c>
      <c r="J773" s="53" t="s">
        <v>2222</v>
      </c>
      <c r="K773" s="53" t="s">
        <v>2223</v>
      </c>
      <c r="O773" s="7" t="str">
        <f>+VLOOKUP(C773,DIRECTORIO!$A$4:$B$1001,2,0)</f>
        <v>SE</v>
      </c>
      <c r="P773" s="7">
        <f>+VLOOKUP(D773,DIRECTORIO!$D$4:$E$1001,2,0)</f>
        <v>7</v>
      </c>
      <c r="Q773" s="7" t="str">
        <f>+VLOOKUP(E773,DIRECTORIO!$F$4:$G$1001,2,0)</f>
        <v>R</v>
      </c>
      <c r="R773" s="7" t="str">
        <f>+CONCATENATE(A773,"-",O773,"-",P773,"-",Q773)</f>
        <v>771-SE-7-R</v>
      </c>
    </row>
    <row r="774" spans="1:18" ht="26.25" customHeight="1">
      <c r="A774" s="80">
        <f t="shared" si="38"/>
        <v>772</v>
      </c>
      <c r="B774" s="86" t="str">
        <f t="shared" si="37"/>
        <v>772-MO-14-Q</v>
      </c>
      <c r="C774" s="81" t="s">
        <v>6</v>
      </c>
      <c r="D774" s="82" t="s">
        <v>28</v>
      </c>
      <c r="E774" s="82" t="s">
        <v>72</v>
      </c>
      <c r="F774" s="83" t="s">
        <v>2224</v>
      </c>
      <c r="G774" s="80">
        <v>2002</v>
      </c>
      <c r="H774" s="88" t="s">
        <v>2225</v>
      </c>
      <c r="I774" s="80" t="s">
        <v>156</v>
      </c>
      <c r="J774" s="80" t="s">
        <v>1697</v>
      </c>
      <c r="K774" s="80" t="s">
        <v>2226</v>
      </c>
      <c r="L774" s="84" t="s">
        <v>2026</v>
      </c>
      <c r="O774" s="7" t="str">
        <f>+VLOOKUP(C774,DIRECTORIO!$A$4:$B$1001,2,0)</f>
        <v>MO</v>
      </c>
      <c r="P774" s="7">
        <f>+VLOOKUP(D774,DIRECTORIO!$D$4:$E$1001,2,0)</f>
        <v>14</v>
      </c>
      <c r="Q774" s="7" t="str">
        <f>+VLOOKUP(E774,DIRECTORIO!$F$4:$G$1001,2,0)</f>
        <v>Q</v>
      </c>
      <c r="R774" s="7" t="str">
        <f t="shared" si="39"/>
        <v>772-MO-14-Q</v>
      </c>
    </row>
    <row r="775" spans="1:18" ht="26.25" customHeight="1">
      <c r="A775" s="80">
        <f t="shared" si="38"/>
        <v>773</v>
      </c>
      <c r="B775" s="86" t="str">
        <f t="shared" si="37"/>
        <v>773-MO-14-K</v>
      </c>
      <c r="C775" s="81" t="s">
        <v>6</v>
      </c>
      <c r="D775" s="82" t="s">
        <v>28</v>
      </c>
      <c r="E775" s="82" t="s">
        <v>27</v>
      </c>
      <c r="F775" s="80" t="s">
        <v>2227</v>
      </c>
      <c r="G775" s="80">
        <v>2007</v>
      </c>
      <c r="H775" s="88" t="s">
        <v>2228</v>
      </c>
      <c r="I775" s="80" t="s">
        <v>2229</v>
      </c>
      <c r="J775" s="80" t="s">
        <v>2230</v>
      </c>
      <c r="K775" s="80" t="s">
        <v>2231</v>
      </c>
      <c r="L775" s="84" t="s">
        <v>2232</v>
      </c>
      <c r="O775" s="7" t="str">
        <f>+VLOOKUP(C775,DIRECTORIO!$A$4:$B$1001,2,0)</f>
        <v>MO</v>
      </c>
      <c r="P775" s="7">
        <f>+VLOOKUP(D775,DIRECTORIO!$D$4:$E$1001,2,0)</f>
        <v>14</v>
      </c>
      <c r="Q775" s="7" t="str">
        <f>+VLOOKUP(E775,DIRECTORIO!$F$4:$G$1001,2,0)</f>
        <v>K</v>
      </c>
      <c r="R775" s="7" t="str">
        <f t="shared" si="39"/>
        <v>773-MO-14-K</v>
      </c>
    </row>
    <row r="776" spans="1:18" ht="26.25" customHeight="1">
      <c r="A776" s="80">
        <f t="shared" si="38"/>
        <v>774</v>
      </c>
      <c r="B776" s="86" t="str">
        <f t="shared" si="37"/>
        <v>774-SE-7-K</v>
      </c>
      <c r="C776" s="81" t="s">
        <v>12</v>
      </c>
      <c r="D776" s="82" t="s">
        <v>45</v>
      </c>
      <c r="E776" s="82" t="s">
        <v>27</v>
      </c>
      <c r="F776" s="80" t="s">
        <v>2233</v>
      </c>
      <c r="G776" s="80">
        <v>2011</v>
      </c>
      <c r="H776" s="88" t="s">
        <v>2221</v>
      </c>
      <c r="I776" s="80" t="s">
        <v>116</v>
      </c>
      <c r="J776" s="80" t="s">
        <v>2222</v>
      </c>
      <c r="K776" s="80" t="s">
        <v>2234</v>
      </c>
      <c r="L776" s="84"/>
      <c r="O776" s="7" t="str">
        <f>+VLOOKUP(C776,DIRECTORIO!$A$4:$B$1001,2,0)</f>
        <v>SE</v>
      </c>
      <c r="P776" s="7">
        <f>+VLOOKUP(D776,DIRECTORIO!$D$4:$E$1001,2,0)</f>
        <v>7</v>
      </c>
      <c r="Q776" s="7" t="str">
        <f>+VLOOKUP(E776,DIRECTORIO!$F$4:$G$1001,2,0)</f>
        <v>K</v>
      </c>
      <c r="R776" s="7" t="str">
        <f t="shared" si="39"/>
        <v>774-SE-7-K</v>
      </c>
    </row>
    <row r="777" spans="1:18" ht="26.25" customHeight="1">
      <c r="A777" s="80">
        <f t="shared" si="38"/>
        <v>775</v>
      </c>
      <c r="B777" s="86" t="str">
        <f t="shared" si="37"/>
        <v>775-MO-6-K</v>
      </c>
      <c r="C777" s="81" t="s">
        <v>6</v>
      </c>
      <c r="D777" s="82" t="s">
        <v>39</v>
      </c>
      <c r="E777" s="82" t="s">
        <v>27</v>
      </c>
      <c r="F777" s="80" t="s">
        <v>2235</v>
      </c>
      <c r="G777" s="80">
        <v>2010</v>
      </c>
      <c r="H777" s="88" t="s">
        <v>2236</v>
      </c>
      <c r="I777" s="80" t="s">
        <v>122</v>
      </c>
      <c r="J777" s="80" t="s">
        <v>2237</v>
      </c>
      <c r="K777" s="80" t="s">
        <v>2238</v>
      </c>
      <c r="L777" s="84"/>
      <c r="O777" s="7" t="str">
        <f>+VLOOKUP(C777,DIRECTORIO!$A$4:$B$1001,2,0)</f>
        <v>MO</v>
      </c>
      <c r="P777" s="7">
        <f>+VLOOKUP(D777,DIRECTORIO!$D$4:$E$1001,2,0)</f>
        <v>6</v>
      </c>
      <c r="Q777" s="7" t="str">
        <f>+VLOOKUP(E777,DIRECTORIO!$F$4:$G$1001,2,0)</f>
        <v>K</v>
      </c>
      <c r="R777" s="7" t="str">
        <f t="shared" si="39"/>
        <v>775-MO-6-K</v>
      </c>
    </row>
    <row r="778" spans="1:18" ht="26.25" customHeight="1">
      <c r="A778" s="80">
        <f t="shared" si="38"/>
        <v>776</v>
      </c>
      <c r="B778" s="86" t="str">
        <f t="shared" si="37"/>
        <v>776-MO-3-A</v>
      </c>
      <c r="C778" s="81" t="s">
        <v>6</v>
      </c>
      <c r="D778" s="82" t="s">
        <v>21</v>
      </c>
      <c r="E778" s="82" t="s">
        <v>10</v>
      </c>
      <c r="F778" s="80" t="s">
        <v>2239</v>
      </c>
      <c r="G778" s="80">
        <v>1996</v>
      </c>
      <c r="H778" s="88" t="s">
        <v>2240</v>
      </c>
      <c r="I778" s="80" t="s">
        <v>2241</v>
      </c>
      <c r="J778" s="80" t="s">
        <v>1929</v>
      </c>
      <c r="K778" s="80" t="s">
        <v>2242</v>
      </c>
      <c r="L778" s="84"/>
      <c r="O778" s="7" t="str">
        <f>+VLOOKUP(C778,DIRECTORIO!$A$4:$B$1001,2,0)</f>
        <v>MO</v>
      </c>
      <c r="P778" s="7">
        <f>+VLOOKUP(D778,DIRECTORIO!$D$4:$E$1001,2,0)</f>
        <v>3</v>
      </c>
      <c r="Q778" s="7" t="str">
        <f>+VLOOKUP(E778,DIRECTORIO!$F$4:$G$1001,2,0)</f>
        <v>A</v>
      </c>
      <c r="R778" s="7" t="str">
        <f t="shared" si="39"/>
        <v>776-MO-3-A</v>
      </c>
    </row>
    <row r="779" spans="1:18" ht="26.25" customHeight="1">
      <c r="A779" s="80">
        <f t="shared" si="38"/>
        <v>777</v>
      </c>
      <c r="B779" s="86" t="str">
        <f t="shared" si="37"/>
        <v>777-MO-8-B</v>
      </c>
      <c r="C779" s="81" t="s">
        <v>6</v>
      </c>
      <c r="D779" s="82" t="s">
        <v>48</v>
      </c>
      <c r="E779" s="82" t="s">
        <v>16</v>
      </c>
      <c r="F779" s="80" t="s">
        <v>2243</v>
      </c>
      <c r="G779" s="80">
        <v>2014</v>
      </c>
      <c r="H779" s="88" t="s">
        <v>2244</v>
      </c>
      <c r="I779" s="80" t="s">
        <v>1445</v>
      </c>
      <c r="J779" s="80" t="s">
        <v>2245</v>
      </c>
      <c r="K779" s="80"/>
      <c r="L779" s="84"/>
      <c r="O779" s="7" t="str">
        <f>+VLOOKUP(C779,DIRECTORIO!$A$4:$B$1001,2,0)</f>
        <v>MO</v>
      </c>
      <c r="P779" s="7">
        <f>+VLOOKUP(D779,DIRECTORIO!$D$4:$E$1001,2,0)</f>
        <v>8</v>
      </c>
      <c r="Q779" s="7" t="str">
        <f>+VLOOKUP(E779,DIRECTORIO!$F$4:$G$1001,2,0)</f>
        <v>B</v>
      </c>
      <c r="R779" s="7" t="str">
        <f t="shared" si="39"/>
        <v>777-MO-8-B</v>
      </c>
    </row>
    <row r="780" spans="1:18" ht="26.25" customHeight="1">
      <c r="A780" s="84">
        <f t="shared" si="38"/>
        <v>778</v>
      </c>
      <c r="B780" s="87" t="str">
        <f t="shared" si="37"/>
        <v>778-MO-1-K</v>
      </c>
      <c r="C780" s="85" t="s">
        <v>6</v>
      </c>
      <c r="D780" s="85" t="s">
        <v>9</v>
      </c>
      <c r="E780" s="85" t="s">
        <v>27</v>
      </c>
      <c r="F780" s="84" t="s">
        <v>2246</v>
      </c>
      <c r="G780" s="84"/>
      <c r="H780" s="89" t="s">
        <v>2247</v>
      </c>
      <c r="I780" s="84"/>
      <c r="J780" s="84"/>
      <c r="K780" s="84"/>
      <c r="L780" s="84" t="s">
        <v>2248</v>
      </c>
      <c r="O780" s="7" t="str">
        <f>+VLOOKUP(C780,DIRECTORIO!$A$4:$B$1001,2,0)</f>
        <v>MO</v>
      </c>
      <c r="P780" s="7">
        <f>+VLOOKUP(D780,DIRECTORIO!$D$4:$E$1001,2,0)</f>
        <v>1</v>
      </c>
      <c r="Q780" s="7" t="str">
        <f>+VLOOKUP(E780,DIRECTORIO!$F$4:$G$1001,2,0)</f>
        <v>K</v>
      </c>
      <c r="R780" s="7" t="str">
        <f t="shared" si="39"/>
        <v>778-MO-1-K</v>
      </c>
    </row>
    <row r="781" spans="1:18" ht="26.25" customHeight="1">
      <c r="A781" s="84">
        <f t="shared" si="38"/>
        <v>779</v>
      </c>
      <c r="B781" s="87" t="str">
        <f t="shared" si="37"/>
        <v>779-MO-1-K</v>
      </c>
      <c r="C781" s="85" t="s">
        <v>6</v>
      </c>
      <c r="D781" s="85" t="s">
        <v>9</v>
      </c>
      <c r="E781" s="85" t="s">
        <v>27</v>
      </c>
      <c r="F781" s="84" t="s">
        <v>2249</v>
      </c>
      <c r="G781" s="84">
        <v>1992</v>
      </c>
      <c r="H781" s="89" t="s">
        <v>2250</v>
      </c>
      <c r="I781" s="84" t="s">
        <v>116</v>
      </c>
      <c r="J781" s="84" t="s">
        <v>2251</v>
      </c>
      <c r="K781" s="84" t="s">
        <v>2252</v>
      </c>
      <c r="L781" s="84" t="s">
        <v>2248</v>
      </c>
      <c r="O781" s="7" t="str">
        <f>+VLOOKUP(C781,DIRECTORIO!$A$4:$B$1001,2,0)</f>
        <v>MO</v>
      </c>
      <c r="P781" s="7">
        <f>+VLOOKUP(D781,DIRECTORIO!$D$4:$E$1001,2,0)</f>
        <v>1</v>
      </c>
      <c r="Q781" s="7" t="str">
        <f>+VLOOKUP(E781,DIRECTORIO!$F$4:$G$1001,2,0)</f>
        <v>K</v>
      </c>
      <c r="R781" s="7" t="str">
        <f t="shared" si="39"/>
        <v>779-MO-1-K</v>
      </c>
    </row>
    <row r="782" spans="1:18" ht="26.25" customHeight="1">
      <c r="A782" s="84">
        <f t="shared" si="38"/>
        <v>780</v>
      </c>
      <c r="B782" s="87" t="str">
        <f t="shared" si="37"/>
        <v>780-MO-1-K</v>
      </c>
      <c r="C782" s="85" t="s">
        <v>6</v>
      </c>
      <c r="D782" s="85" t="s">
        <v>9</v>
      </c>
      <c r="E782" s="85" t="s">
        <v>27</v>
      </c>
      <c r="F782" s="84" t="s">
        <v>2253</v>
      </c>
      <c r="G782" s="84"/>
      <c r="H782" s="89" t="s">
        <v>2254</v>
      </c>
      <c r="I782" s="84" t="s">
        <v>122</v>
      </c>
      <c r="J782" s="84" t="s">
        <v>2255</v>
      </c>
      <c r="K782" s="84" t="s">
        <v>2256</v>
      </c>
      <c r="L782" s="84" t="s">
        <v>2248</v>
      </c>
      <c r="O782" s="7" t="str">
        <f>+VLOOKUP(C782,DIRECTORIO!$A$4:$B$1001,2,0)</f>
        <v>MO</v>
      </c>
      <c r="P782" s="7">
        <f>+VLOOKUP(D782,DIRECTORIO!$D$4:$E$1001,2,0)</f>
        <v>1</v>
      </c>
      <c r="Q782" s="7" t="str">
        <f>+VLOOKUP(E782,DIRECTORIO!$F$4:$G$1001,2,0)</f>
        <v>K</v>
      </c>
      <c r="R782" s="7" t="str">
        <f t="shared" si="39"/>
        <v>780-MO-1-K</v>
      </c>
    </row>
    <row r="783" spans="1:18" ht="26.25" customHeight="1">
      <c r="A783" s="84">
        <v>781</v>
      </c>
      <c r="B783" s="87" t="str">
        <f t="shared" si="37"/>
        <v>781-MO-3-E</v>
      </c>
      <c r="C783" s="85" t="s">
        <v>6</v>
      </c>
      <c r="D783" s="85" t="s">
        <v>21</v>
      </c>
      <c r="E783" s="85" t="s">
        <v>34</v>
      </c>
      <c r="F783" s="84"/>
      <c r="G783" s="84">
        <v>2014</v>
      </c>
      <c r="H783" s="89" t="s">
        <v>2257</v>
      </c>
      <c r="I783" s="84" t="s">
        <v>122</v>
      </c>
      <c r="J783" s="84"/>
      <c r="K783" s="84"/>
      <c r="L783" s="84"/>
      <c r="O783" s="7" t="str">
        <f>+VLOOKUP(C783,DIRECTORIO!$A$4:$B$1001,2,0)</f>
        <v>MO</v>
      </c>
      <c r="P783" s="7">
        <f>+VLOOKUP(D783,DIRECTORIO!$D$4:$E$1001,2,0)</f>
        <v>3</v>
      </c>
      <c r="Q783" s="7" t="str">
        <f>+VLOOKUP(E783,DIRECTORIO!$F$4:$G$1001,2,0)</f>
        <v>E</v>
      </c>
      <c r="R783" s="7" t="str">
        <f t="shared" si="39"/>
        <v>781-MO-3-E</v>
      </c>
    </row>
    <row r="784" spans="1:18" ht="26.25" customHeight="1">
      <c r="A784" s="84">
        <v>782</v>
      </c>
      <c r="B784" s="87" t="str">
        <f t="shared" si="37"/>
        <v>782-MO-3-E</v>
      </c>
      <c r="C784" s="85" t="s">
        <v>6</v>
      </c>
      <c r="D784" s="85" t="s">
        <v>21</v>
      </c>
      <c r="E784" s="85" t="s">
        <v>34</v>
      </c>
      <c r="F784" s="84"/>
      <c r="G784" s="84">
        <v>2014</v>
      </c>
      <c r="H784" s="89" t="s">
        <v>2258</v>
      </c>
      <c r="I784" s="84" t="s">
        <v>122</v>
      </c>
      <c r="J784" s="84"/>
      <c r="K784" s="84"/>
      <c r="L784" s="84"/>
      <c r="O784" s="7" t="str">
        <f>+VLOOKUP(C784,DIRECTORIO!$A$4:$B$1001,2,0)</f>
        <v>MO</v>
      </c>
      <c r="P784" s="7">
        <f>+VLOOKUP(D784,DIRECTORIO!$D$4:$E$1001,2,0)</f>
        <v>3</v>
      </c>
      <c r="Q784" s="7" t="str">
        <f>+VLOOKUP(E784,DIRECTORIO!$F$4:$G$1001,2,0)</f>
        <v>E</v>
      </c>
      <c r="R784" s="7" t="str">
        <f t="shared" si="39"/>
        <v>782-MO-3-E</v>
      </c>
    </row>
    <row r="785" spans="1:18" ht="26.25" customHeight="1">
      <c r="A785" s="84">
        <v>783</v>
      </c>
      <c r="B785" s="87" t="str">
        <f t="shared" si="37"/>
        <v>783-MO-3-E</v>
      </c>
      <c r="C785" s="85" t="s">
        <v>6</v>
      </c>
      <c r="D785" s="85" t="s">
        <v>21</v>
      </c>
      <c r="E785" s="85" t="s">
        <v>34</v>
      </c>
      <c r="F785" s="84"/>
      <c r="G785" s="84">
        <v>2014</v>
      </c>
      <c r="H785" s="89" t="s">
        <v>2259</v>
      </c>
      <c r="I785" s="84" t="s">
        <v>122</v>
      </c>
      <c r="J785" s="84"/>
      <c r="K785" s="84"/>
      <c r="L785" s="84"/>
      <c r="O785" s="7" t="str">
        <f>+VLOOKUP(C785,DIRECTORIO!$A$4:$B$1001,2,0)</f>
        <v>MO</v>
      </c>
      <c r="P785" s="7">
        <f>+VLOOKUP(D785,DIRECTORIO!$D$4:$E$1001,2,0)</f>
        <v>3</v>
      </c>
      <c r="Q785" s="7" t="str">
        <f>+VLOOKUP(E785,DIRECTORIO!$F$4:$G$1001,2,0)</f>
        <v>E</v>
      </c>
      <c r="R785" s="7" t="str">
        <f t="shared" si="39"/>
        <v>783-MO-3-E</v>
      </c>
    </row>
    <row r="786" spans="1:18" ht="26.25" customHeight="1">
      <c r="A786" s="84">
        <v>784</v>
      </c>
      <c r="B786" s="87" t="str">
        <f t="shared" si="37"/>
        <v>784-MX-10-S</v>
      </c>
      <c r="C786" s="85" t="s">
        <v>42</v>
      </c>
      <c r="D786" s="85" t="s">
        <v>54</v>
      </c>
      <c r="E786" s="85" t="s">
        <v>76</v>
      </c>
      <c r="F786" s="84" t="s">
        <v>2260</v>
      </c>
      <c r="G786" s="84">
        <v>2005</v>
      </c>
      <c r="H786" s="89" t="s">
        <v>2261</v>
      </c>
      <c r="I786" s="84"/>
      <c r="J786" s="84" t="s">
        <v>2262</v>
      </c>
      <c r="K786" s="84" t="s">
        <v>2263</v>
      </c>
      <c r="L786" s="84" t="s">
        <v>2264</v>
      </c>
      <c r="O786" s="7" t="str">
        <f>+VLOOKUP(C786,DIRECTORIO!$A$4:$B$1001,2,0)</f>
        <v>MX</v>
      </c>
      <c r="P786" s="7">
        <f>+VLOOKUP(D786,DIRECTORIO!$D$4:$E$1001,2,0)</f>
        <v>10</v>
      </c>
      <c r="Q786" s="7" t="str">
        <f>+VLOOKUP(E786,DIRECTORIO!$F$4:$G$1001,2,0)</f>
        <v>S</v>
      </c>
      <c r="R786" s="7" t="str">
        <f t="shared" si="39"/>
        <v>784-MX-10-S</v>
      </c>
    </row>
    <row r="787" spans="1:18" ht="26.25" customHeight="1">
      <c r="A787" s="84">
        <v>785</v>
      </c>
      <c r="B787" s="87" t="str">
        <f t="shared" si="37"/>
        <v>785-MX-10-S</v>
      </c>
      <c r="C787" s="85" t="s">
        <v>42</v>
      </c>
      <c r="D787" s="85" t="s">
        <v>54</v>
      </c>
      <c r="E787" s="85" t="s">
        <v>76</v>
      </c>
      <c r="F787" s="84" t="s">
        <v>2265</v>
      </c>
      <c r="G787" s="84">
        <v>2005</v>
      </c>
      <c r="H787" s="89" t="s">
        <v>2266</v>
      </c>
      <c r="I787" s="84"/>
      <c r="J787" s="84" t="s">
        <v>2262</v>
      </c>
      <c r="K787" s="84" t="s">
        <v>2263</v>
      </c>
      <c r="L787" s="84" t="s">
        <v>2264</v>
      </c>
      <c r="O787" s="7" t="str">
        <f>+VLOOKUP(C787,DIRECTORIO!$A$4:$B$1001,2,0)</f>
        <v>MX</v>
      </c>
      <c r="P787" s="7">
        <f>+VLOOKUP(D787,DIRECTORIO!$D$4:$E$1001,2,0)</f>
        <v>10</v>
      </c>
      <c r="Q787" s="7" t="str">
        <f>+VLOOKUP(E787,DIRECTORIO!$F$4:$G$1001,2,0)</f>
        <v>S</v>
      </c>
      <c r="R787" s="7" t="str">
        <f t="shared" si="39"/>
        <v>785-MX-10-S</v>
      </c>
    </row>
    <row r="788" spans="1:18" ht="26.25" customHeight="1">
      <c r="A788" s="84">
        <v>786</v>
      </c>
      <c r="B788" s="87" t="str">
        <f t="shared" si="37"/>
        <v>786-MX-10-S</v>
      </c>
      <c r="C788" s="85" t="s">
        <v>42</v>
      </c>
      <c r="D788" s="85" t="s">
        <v>54</v>
      </c>
      <c r="E788" s="85" t="s">
        <v>76</v>
      </c>
      <c r="F788" s="84" t="s">
        <v>2267</v>
      </c>
      <c r="G788" s="84">
        <v>2005</v>
      </c>
      <c r="H788" s="89" t="s">
        <v>2268</v>
      </c>
      <c r="I788" s="84"/>
      <c r="J788" s="84" t="s">
        <v>2262</v>
      </c>
      <c r="K788" s="84" t="s">
        <v>2263</v>
      </c>
      <c r="L788" s="84" t="s">
        <v>2264</v>
      </c>
      <c r="O788" s="7" t="str">
        <f>+VLOOKUP(C788,DIRECTORIO!$A$4:$B$1001,2,0)</f>
        <v>MX</v>
      </c>
      <c r="P788" s="7">
        <f>+VLOOKUP(D788,DIRECTORIO!$D$4:$E$1001,2,0)</f>
        <v>10</v>
      </c>
      <c r="Q788" s="7" t="str">
        <f>+VLOOKUP(E788,DIRECTORIO!$F$4:$G$1001,2,0)</f>
        <v>S</v>
      </c>
      <c r="R788" s="7" t="str">
        <f t="shared" si="39"/>
        <v>786-MX-10-S</v>
      </c>
    </row>
    <row r="789" spans="1:18" ht="26.25" customHeight="1">
      <c r="A789" s="84">
        <v>787</v>
      </c>
      <c r="B789" s="87" t="str">
        <f t="shared" si="37"/>
        <v>787-MX-10-S</v>
      </c>
      <c r="C789" s="85" t="s">
        <v>42</v>
      </c>
      <c r="D789" s="85" t="s">
        <v>54</v>
      </c>
      <c r="E789" s="85" t="s">
        <v>76</v>
      </c>
      <c r="F789" s="84" t="s">
        <v>2267</v>
      </c>
      <c r="G789" s="84">
        <v>2005</v>
      </c>
      <c r="H789" s="89" t="s">
        <v>2269</v>
      </c>
      <c r="I789" s="84"/>
      <c r="J789" s="84" t="s">
        <v>2262</v>
      </c>
      <c r="K789" s="84" t="s">
        <v>2263</v>
      </c>
      <c r="L789" s="84" t="s">
        <v>2264</v>
      </c>
      <c r="O789" s="7" t="str">
        <f>+VLOOKUP(C789,DIRECTORIO!$A$4:$B$1001,2,0)</f>
        <v>MX</v>
      </c>
      <c r="P789" s="7">
        <f>+VLOOKUP(D789,DIRECTORIO!$D$4:$E$1001,2,0)</f>
        <v>10</v>
      </c>
      <c r="Q789" s="7" t="str">
        <f>+VLOOKUP(E789,DIRECTORIO!$F$4:$G$1001,2,0)</f>
        <v>S</v>
      </c>
      <c r="R789" s="7" t="str">
        <f t="shared" si="39"/>
        <v>787-MX-10-S</v>
      </c>
    </row>
    <row r="790" spans="1:18" ht="26.25" customHeight="1">
      <c r="A790" s="84">
        <v>788</v>
      </c>
      <c r="B790" s="87" t="str">
        <f t="shared" si="37"/>
        <v>788-MX-10-S</v>
      </c>
      <c r="C790" s="85" t="s">
        <v>42</v>
      </c>
      <c r="D790" s="85" t="s">
        <v>54</v>
      </c>
      <c r="E790" s="85" t="s">
        <v>76</v>
      </c>
      <c r="F790" s="84" t="s">
        <v>1611</v>
      </c>
      <c r="G790" s="84">
        <v>2005</v>
      </c>
      <c r="H790" s="89" t="s">
        <v>2270</v>
      </c>
      <c r="I790" s="84"/>
      <c r="J790" s="84" t="s">
        <v>2262</v>
      </c>
      <c r="K790" s="84" t="s">
        <v>2263</v>
      </c>
      <c r="L790" s="84" t="s">
        <v>2264</v>
      </c>
      <c r="O790" s="7" t="str">
        <f>+VLOOKUP(C790,DIRECTORIO!$A$4:$B$1001,2,0)</f>
        <v>MX</v>
      </c>
      <c r="P790" s="7">
        <f>+VLOOKUP(D790,DIRECTORIO!$D$4:$E$1001,2,0)</f>
        <v>10</v>
      </c>
      <c r="Q790" s="7" t="str">
        <f>+VLOOKUP(E790,DIRECTORIO!$F$4:$G$1001,2,0)</f>
        <v>S</v>
      </c>
      <c r="R790" s="7" t="str">
        <f t="shared" si="39"/>
        <v>788-MX-10-S</v>
      </c>
    </row>
    <row r="791" spans="1:18" ht="26.25" customHeight="1">
      <c r="A791" s="84">
        <v>789</v>
      </c>
      <c r="B791" s="87" t="str">
        <f t="shared" si="37"/>
        <v>789-MX-10-S</v>
      </c>
      <c r="C791" s="85" t="s">
        <v>42</v>
      </c>
      <c r="D791" s="85" t="s">
        <v>54</v>
      </c>
      <c r="E791" s="85" t="s">
        <v>76</v>
      </c>
      <c r="F791" s="84" t="s">
        <v>1611</v>
      </c>
      <c r="G791" s="84">
        <v>2005</v>
      </c>
      <c r="H791" s="89" t="s">
        <v>2271</v>
      </c>
      <c r="I791" s="84"/>
      <c r="J791" s="84" t="s">
        <v>2262</v>
      </c>
      <c r="K791" s="84" t="s">
        <v>2263</v>
      </c>
      <c r="L791" s="84" t="s">
        <v>2264</v>
      </c>
      <c r="O791" s="7" t="str">
        <f>+VLOOKUP(C791,DIRECTORIO!$A$4:$B$1001,2,0)</f>
        <v>MX</v>
      </c>
      <c r="P791" s="7">
        <f>+VLOOKUP(D791,DIRECTORIO!$D$4:$E$1001,2,0)</f>
        <v>10</v>
      </c>
      <c r="Q791" s="7" t="str">
        <f>+VLOOKUP(E791,DIRECTORIO!$F$4:$G$1001,2,0)</f>
        <v>S</v>
      </c>
      <c r="R791" s="7" t="str">
        <f t="shared" si="39"/>
        <v>789-MX-10-S</v>
      </c>
    </row>
    <row r="792" spans="1:18" ht="26.25" customHeight="1">
      <c r="A792" s="84">
        <v>800</v>
      </c>
      <c r="B792" s="87" t="str">
        <f t="shared" si="37"/>
        <v>800-MX-10-S</v>
      </c>
      <c r="C792" s="85" t="s">
        <v>42</v>
      </c>
      <c r="D792" s="85" t="s">
        <v>54</v>
      </c>
      <c r="E792" s="85" t="s">
        <v>76</v>
      </c>
      <c r="F792" s="84" t="s">
        <v>2272</v>
      </c>
      <c r="G792" s="84">
        <v>2005</v>
      </c>
      <c r="H792" s="89" t="s">
        <v>2273</v>
      </c>
      <c r="I792" s="84"/>
      <c r="J792" s="84" t="s">
        <v>2262</v>
      </c>
      <c r="K792" s="84" t="s">
        <v>2263</v>
      </c>
      <c r="L792" s="84" t="s">
        <v>2264</v>
      </c>
      <c r="O792" s="7" t="str">
        <f>+VLOOKUP(C792,DIRECTORIO!$A$4:$B$1001,2,0)</f>
        <v>MX</v>
      </c>
      <c r="P792" s="7">
        <f>+VLOOKUP(D792,DIRECTORIO!$D$4:$E$1001,2,0)</f>
        <v>10</v>
      </c>
      <c r="Q792" s="7" t="str">
        <f>+VLOOKUP(E792,DIRECTORIO!$F$4:$G$1001,2,0)</f>
        <v>S</v>
      </c>
      <c r="R792" s="7" t="str">
        <f t="shared" si="39"/>
        <v>800-MX-10-S</v>
      </c>
    </row>
    <row r="793" spans="1:18" ht="26.25" customHeight="1">
      <c r="A793" s="84">
        <v>801</v>
      </c>
      <c r="B793" s="87" t="str">
        <f t="shared" si="37"/>
        <v>801-MX-10-S</v>
      </c>
      <c r="C793" s="85" t="s">
        <v>42</v>
      </c>
      <c r="D793" s="85" t="s">
        <v>54</v>
      </c>
      <c r="E793" s="85" t="s">
        <v>76</v>
      </c>
      <c r="F793" s="84" t="s">
        <v>2274</v>
      </c>
      <c r="G793" s="84">
        <v>2005</v>
      </c>
      <c r="H793" s="89" t="s">
        <v>2275</v>
      </c>
      <c r="I793" s="84"/>
      <c r="J793" s="84" t="s">
        <v>2262</v>
      </c>
      <c r="K793" s="84" t="s">
        <v>2263</v>
      </c>
      <c r="L793" s="84" t="s">
        <v>2264</v>
      </c>
      <c r="O793" s="7" t="str">
        <f>+VLOOKUP(C793,DIRECTORIO!$A$4:$B$1001,2,0)</f>
        <v>MX</v>
      </c>
      <c r="P793" s="7">
        <f>+VLOOKUP(D793,DIRECTORIO!$D$4:$E$1001,2,0)</f>
        <v>10</v>
      </c>
      <c r="Q793" s="7" t="str">
        <f>+VLOOKUP(E793,DIRECTORIO!$F$4:$G$1001,2,0)</f>
        <v>S</v>
      </c>
      <c r="R793" s="7" t="str">
        <f t="shared" si="39"/>
        <v>801-MX-10-S</v>
      </c>
    </row>
    <row r="794" spans="1:18" ht="26.25" customHeight="1">
      <c r="A794" s="84">
        <v>802</v>
      </c>
      <c r="B794" s="87" t="str">
        <f t="shared" si="37"/>
        <v>802-MX-10-S</v>
      </c>
      <c r="C794" s="85" t="s">
        <v>42</v>
      </c>
      <c r="D794" s="85" t="s">
        <v>54</v>
      </c>
      <c r="E794" s="85" t="s">
        <v>76</v>
      </c>
      <c r="F794" s="84" t="s">
        <v>1119</v>
      </c>
      <c r="G794" s="84">
        <v>2005</v>
      </c>
      <c r="H794" s="89" t="s">
        <v>2276</v>
      </c>
      <c r="I794" s="84"/>
      <c r="J794" s="84" t="s">
        <v>2262</v>
      </c>
      <c r="K794" s="84" t="s">
        <v>2263</v>
      </c>
      <c r="L794" s="84" t="s">
        <v>2264</v>
      </c>
      <c r="O794" s="7" t="str">
        <f>+VLOOKUP(C794,DIRECTORIO!$A$4:$B$1001,2,0)</f>
        <v>MX</v>
      </c>
      <c r="P794" s="7">
        <f>+VLOOKUP(D794,DIRECTORIO!$D$4:$E$1001,2,0)</f>
        <v>10</v>
      </c>
      <c r="Q794" s="7" t="str">
        <f>+VLOOKUP(E794,DIRECTORIO!$F$4:$G$1001,2,0)</f>
        <v>S</v>
      </c>
      <c r="R794" s="7" t="str">
        <f t="shared" si="39"/>
        <v>802-MX-10-S</v>
      </c>
    </row>
    <row r="795" spans="1:18" ht="26.25" customHeight="1">
      <c r="A795" s="84">
        <v>803</v>
      </c>
      <c r="B795" s="87" t="str">
        <f t="shared" si="37"/>
        <v>803-MO-9-X</v>
      </c>
      <c r="C795" s="85" t="s">
        <v>6</v>
      </c>
      <c r="D795" s="85" t="s">
        <v>51</v>
      </c>
      <c r="E795" s="85" t="s">
        <v>86</v>
      </c>
      <c r="F795" s="84" t="s">
        <v>2277</v>
      </c>
      <c r="G795" s="84">
        <v>1986</v>
      </c>
      <c r="H795" s="89" t="s">
        <v>2278</v>
      </c>
      <c r="I795" s="84" t="s">
        <v>122</v>
      </c>
      <c r="J795" s="84" t="s">
        <v>2279</v>
      </c>
      <c r="K795" s="84" t="s">
        <v>2280</v>
      </c>
      <c r="L795" s="84" t="s">
        <v>2264</v>
      </c>
      <c r="O795" s="7" t="str">
        <f>+VLOOKUP(C795,DIRECTORIO!$A$4:$B$1001,2,0)</f>
        <v>MO</v>
      </c>
      <c r="P795" s="7">
        <f>+VLOOKUP(D795,DIRECTORIO!$D$4:$E$1001,2,0)</f>
        <v>9</v>
      </c>
      <c r="Q795" s="7" t="str">
        <f>+VLOOKUP(E795,DIRECTORIO!$F$4:$G$1001,2,0)</f>
        <v>X</v>
      </c>
      <c r="R795" s="7" t="str">
        <f t="shared" si="39"/>
        <v>803-MO-9-X</v>
      </c>
    </row>
    <row r="796" spans="1:18" ht="26.25" customHeight="1">
      <c r="A796" s="84">
        <v>804</v>
      </c>
      <c r="B796" s="87" t="str">
        <f t="shared" si="37"/>
        <v>804-MO-9-X</v>
      </c>
      <c r="C796" s="85" t="s">
        <v>6</v>
      </c>
      <c r="D796" s="85" t="s">
        <v>51</v>
      </c>
      <c r="E796" s="85" t="s">
        <v>86</v>
      </c>
      <c r="F796" s="84" t="s">
        <v>2277</v>
      </c>
      <c r="G796" s="84">
        <v>1986</v>
      </c>
      <c r="H796" s="89" t="s">
        <v>2281</v>
      </c>
      <c r="I796" s="84" t="s">
        <v>122</v>
      </c>
      <c r="J796" s="84" t="s">
        <v>2279</v>
      </c>
      <c r="K796" s="84" t="s">
        <v>2282</v>
      </c>
      <c r="L796" s="84" t="s">
        <v>2264</v>
      </c>
      <c r="O796" s="7" t="str">
        <f>+VLOOKUP(C796,DIRECTORIO!$A$4:$B$1001,2,0)</f>
        <v>MO</v>
      </c>
      <c r="P796" s="7">
        <f>+VLOOKUP(D796,DIRECTORIO!$D$4:$E$1001,2,0)</f>
        <v>9</v>
      </c>
      <c r="Q796" s="7" t="str">
        <f>+VLOOKUP(E796,DIRECTORIO!$F$4:$G$1001,2,0)</f>
        <v>X</v>
      </c>
      <c r="R796" s="7" t="str">
        <f t="shared" si="39"/>
        <v>804-MO-9-X</v>
      </c>
    </row>
    <row r="797" spans="1:18" ht="26.25" customHeight="1">
      <c r="A797" s="84">
        <v>805</v>
      </c>
      <c r="B797" s="87" t="str">
        <f t="shared" si="37"/>
        <v>805-MO-3-A</v>
      </c>
      <c r="C797" s="85" t="s">
        <v>6</v>
      </c>
      <c r="D797" s="85" t="s">
        <v>21</v>
      </c>
      <c r="E797" s="85" t="s">
        <v>10</v>
      </c>
      <c r="F797" s="84" t="s">
        <v>2283</v>
      </c>
      <c r="G797" s="84"/>
      <c r="H797" s="89" t="s">
        <v>2284</v>
      </c>
      <c r="I797" s="84" t="s">
        <v>122</v>
      </c>
      <c r="J797" s="84" t="s">
        <v>2285</v>
      </c>
      <c r="K797" s="84" t="s">
        <v>2286</v>
      </c>
      <c r="L797" s="84" t="s">
        <v>2264</v>
      </c>
      <c r="O797" s="7" t="str">
        <f>+VLOOKUP(C797,DIRECTORIO!$A$4:$B$1001,2,0)</f>
        <v>MO</v>
      </c>
      <c r="P797" s="7">
        <f>+VLOOKUP(D797,DIRECTORIO!$D$4:$E$1001,2,0)</f>
        <v>3</v>
      </c>
      <c r="Q797" s="7" t="str">
        <f>+VLOOKUP(E797,DIRECTORIO!$F$4:$G$1001,2,0)</f>
        <v>A</v>
      </c>
      <c r="R797" s="7" t="str">
        <f t="shared" si="39"/>
        <v>805-MO-3-A</v>
      </c>
    </row>
    <row r="798" spans="1:18" ht="26.25" customHeight="1">
      <c r="A798" s="84">
        <v>806</v>
      </c>
      <c r="B798" s="87" t="str">
        <f t="shared" si="37"/>
        <v>806-MO-10-Y</v>
      </c>
      <c r="C798" s="85" t="s">
        <v>6</v>
      </c>
      <c r="D798" s="85" t="s">
        <v>54</v>
      </c>
      <c r="E798" s="85" t="s">
        <v>88</v>
      </c>
      <c r="F798" s="84" t="s">
        <v>2287</v>
      </c>
      <c r="G798" s="84">
        <v>1988</v>
      </c>
      <c r="H798" s="89" t="s">
        <v>2288</v>
      </c>
      <c r="I798" s="84" t="s">
        <v>122</v>
      </c>
      <c r="J798" s="84" t="s">
        <v>2289</v>
      </c>
      <c r="K798" s="84" t="s">
        <v>2290</v>
      </c>
      <c r="L798" s="84" t="s">
        <v>2264</v>
      </c>
      <c r="O798" s="7" t="str">
        <f>+VLOOKUP(C798,DIRECTORIO!$A$4:$B$1001,2,0)</f>
        <v>MO</v>
      </c>
      <c r="P798" s="7">
        <f>+VLOOKUP(D798,DIRECTORIO!$D$4:$E$1001,2,0)</f>
        <v>10</v>
      </c>
      <c r="Q798" s="7" t="str">
        <f>+VLOOKUP(E798,DIRECTORIO!$F$4:$G$1001,2,0)</f>
        <v>Y</v>
      </c>
      <c r="R798" s="7" t="str">
        <f t="shared" si="39"/>
        <v>806-MO-10-Y</v>
      </c>
    </row>
    <row r="799" spans="1:18" ht="26.25" customHeight="1">
      <c r="A799" s="84">
        <v>807</v>
      </c>
      <c r="B799" s="87" t="str">
        <f t="shared" si="37"/>
        <v>807-MO-10-Y</v>
      </c>
      <c r="C799" s="85" t="s">
        <v>6</v>
      </c>
      <c r="D799" s="85" t="s">
        <v>54</v>
      </c>
      <c r="E799" s="85" t="s">
        <v>88</v>
      </c>
      <c r="F799" s="84" t="s">
        <v>2291</v>
      </c>
      <c r="G799" s="84"/>
      <c r="H799" s="89" t="s">
        <v>2292</v>
      </c>
      <c r="I799" s="84" t="s">
        <v>122</v>
      </c>
      <c r="J799" s="84" t="s">
        <v>2293</v>
      </c>
      <c r="K799" s="84"/>
      <c r="L799" s="84" t="s">
        <v>2264</v>
      </c>
      <c r="O799" s="7" t="str">
        <f>+VLOOKUP(C799,DIRECTORIO!$A$4:$B$1001,2,0)</f>
        <v>MO</v>
      </c>
      <c r="P799" s="7">
        <f>+VLOOKUP(D799,DIRECTORIO!$D$4:$E$1001,2,0)</f>
        <v>10</v>
      </c>
      <c r="Q799" s="7" t="str">
        <f>+VLOOKUP(E799,DIRECTORIO!$F$4:$G$1001,2,0)</f>
        <v>Y</v>
      </c>
      <c r="R799" s="7" t="str">
        <f t="shared" si="39"/>
        <v>807-MO-10-Y</v>
      </c>
    </row>
    <row r="800" spans="1:18" ht="26.25" customHeight="1">
      <c r="A800" s="84">
        <v>808</v>
      </c>
      <c r="B800" s="87" t="str">
        <f t="shared" si="37"/>
        <v>808-MO-10-S</v>
      </c>
      <c r="C800" s="85" t="s">
        <v>6</v>
      </c>
      <c r="D800" s="85" t="s">
        <v>54</v>
      </c>
      <c r="E800" s="85" t="s">
        <v>76</v>
      </c>
      <c r="F800" s="84" t="s">
        <v>2294</v>
      </c>
      <c r="G800" s="84"/>
      <c r="H800" s="89" t="s">
        <v>2295</v>
      </c>
      <c r="I800" s="84" t="s">
        <v>1445</v>
      </c>
      <c r="J800" s="84" t="s">
        <v>2296</v>
      </c>
      <c r="K800" s="84" t="s">
        <v>2297</v>
      </c>
      <c r="L800" s="84" t="s">
        <v>2264</v>
      </c>
      <c r="O800" s="7" t="str">
        <f>+VLOOKUP(C800,DIRECTORIO!$A$4:$B$1001,2,0)</f>
        <v>MO</v>
      </c>
      <c r="P800" s="7">
        <f>+VLOOKUP(D800,DIRECTORIO!$D$4:$E$1001,2,0)</f>
        <v>10</v>
      </c>
      <c r="Q800" s="7" t="str">
        <f>+VLOOKUP(E800,DIRECTORIO!$F$4:$G$1001,2,0)</f>
        <v>S</v>
      </c>
      <c r="R800" s="7" t="str">
        <f t="shared" si="39"/>
        <v>808-MO-10-S</v>
      </c>
    </row>
    <row r="801" spans="1:18" ht="26.25" customHeight="1">
      <c r="A801" s="84">
        <v>809</v>
      </c>
      <c r="B801" s="87" t="str">
        <f t="shared" si="37"/>
        <v>809-MO-16-K</v>
      </c>
      <c r="C801" s="85" t="s">
        <v>6</v>
      </c>
      <c r="D801" s="85" t="s">
        <v>69</v>
      </c>
      <c r="E801" s="85" t="s">
        <v>27</v>
      </c>
      <c r="F801" s="84" t="s">
        <v>2298</v>
      </c>
      <c r="G801" s="84">
        <v>1980</v>
      </c>
      <c r="H801" s="89" t="s">
        <v>2299</v>
      </c>
      <c r="I801" s="84" t="s">
        <v>2300</v>
      </c>
      <c r="J801" s="84" t="s">
        <v>2301</v>
      </c>
      <c r="K801" s="84" t="s">
        <v>2302</v>
      </c>
      <c r="L801" s="84" t="s">
        <v>2264</v>
      </c>
      <c r="O801" s="7" t="str">
        <f>+VLOOKUP(C801,DIRECTORIO!$A$4:$B$1001,2,0)</f>
        <v>MO</v>
      </c>
      <c r="P801" s="7">
        <f>+VLOOKUP(D801,DIRECTORIO!$D$4:$E$1001,2,0)</f>
        <v>16</v>
      </c>
      <c r="Q801" s="7" t="str">
        <f>+VLOOKUP(E801,DIRECTORIO!$F$4:$G$1001,2,0)</f>
        <v>K</v>
      </c>
      <c r="R801" s="7" t="str">
        <f t="shared" si="39"/>
        <v>809-MO-16-K</v>
      </c>
    </row>
    <row r="802" spans="1:18" ht="26.25" customHeight="1">
      <c r="A802" s="84">
        <v>810</v>
      </c>
      <c r="B802" s="87" t="str">
        <f t="shared" si="37"/>
        <v>810-MO-10-Y</v>
      </c>
      <c r="C802" s="85" t="s">
        <v>6</v>
      </c>
      <c r="D802" s="85" t="s">
        <v>54</v>
      </c>
      <c r="E802" s="85" t="s">
        <v>88</v>
      </c>
      <c r="F802" s="84" t="s">
        <v>2303</v>
      </c>
      <c r="G802" s="84">
        <v>1987</v>
      </c>
      <c r="H802" s="89" t="s">
        <v>2304</v>
      </c>
      <c r="I802" s="84" t="s">
        <v>1445</v>
      </c>
      <c r="J802" s="84" t="s">
        <v>2305</v>
      </c>
      <c r="K802" s="84" t="s">
        <v>2306</v>
      </c>
      <c r="L802" s="84" t="s">
        <v>2264</v>
      </c>
      <c r="O802" s="7" t="str">
        <f>+VLOOKUP(C802,DIRECTORIO!$A$4:$B$1001,2,0)</f>
        <v>MO</v>
      </c>
      <c r="P802" s="7">
        <f>+VLOOKUP(D802,DIRECTORIO!$D$4:$E$1001,2,0)</f>
        <v>10</v>
      </c>
      <c r="Q802" s="7" t="str">
        <f>+VLOOKUP(E802,DIRECTORIO!$F$4:$G$1001,2,0)</f>
        <v>Y</v>
      </c>
      <c r="R802" s="7" t="str">
        <f t="shared" si="39"/>
        <v>810-MO-10-Y</v>
      </c>
    </row>
    <row r="803" spans="1:18" ht="26.25" customHeight="1">
      <c r="A803" s="84">
        <v>811</v>
      </c>
      <c r="B803" s="87" t="str">
        <f t="shared" si="37"/>
        <v>811-MO-10-K</v>
      </c>
      <c r="C803" s="85" t="s">
        <v>6</v>
      </c>
      <c r="D803" s="85" t="s">
        <v>54</v>
      </c>
      <c r="E803" s="85" t="s">
        <v>27</v>
      </c>
      <c r="F803" s="84" t="s">
        <v>2307</v>
      </c>
      <c r="G803" s="84"/>
      <c r="H803" s="89" t="s">
        <v>2308</v>
      </c>
      <c r="I803" s="84" t="s">
        <v>122</v>
      </c>
      <c r="J803" s="84" t="s">
        <v>2309</v>
      </c>
      <c r="K803" s="84" t="s">
        <v>2310</v>
      </c>
      <c r="L803" s="84" t="s">
        <v>2264</v>
      </c>
      <c r="O803" s="7" t="str">
        <f>+VLOOKUP(C803,DIRECTORIO!$A$4:$B$1001,2,0)</f>
        <v>MO</v>
      </c>
      <c r="P803" s="7">
        <f>+VLOOKUP(D803,DIRECTORIO!$D$4:$E$1001,2,0)</f>
        <v>10</v>
      </c>
      <c r="Q803" s="7" t="str">
        <f>+VLOOKUP(E803,DIRECTORIO!$F$4:$G$1001,2,0)</f>
        <v>K</v>
      </c>
      <c r="R803" s="7" t="str">
        <f t="shared" si="39"/>
        <v>811-MO-10-K</v>
      </c>
    </row>
    <row r="804" spans="1:18" ht="26.25" customHeight="1">
      <c r="A804" s="84">
        <v>812</v>
      </c>
      <c r="B804" s="87" t="str">
        <f t="shared" si="37"/>
        <v>812-MO-10-Y</v>
      </c>
      <c r="C804" s="85" t="s">
        <v>6</v>
      </c>
      <c r="D804" s="85" t="s">
        <v>54</v>
      </c>
      <c r="E804" s="85" t="s">
        <v>88</v>
      </c>
      <c r="F804" s="84" t="s">
        <v>2287</v>
      </c>
      <c r="G804" s="84">
        <v>1988</v>
      </c>
      <c r="H804" s="89" t="s">
        <v>2311</v>
      </c>
      <c r="I804" s="84" t="s">
        <v>122</v>
      </c>
      <c r="J804" s="84" t="s">
        <v>2289</v>
      </c>
      <c r="K804" s="84" t="s">
        <v>2312</v>
      </c>
      <c r="L804" s="84" t="s">
        <v>2264</v>
      </c>
      <c r="O804" s="7" t="str">
        <f>+VLOOKUP(C804,DIRECTORIO!$A$4:$B$1001,2,0)</f>
        <v>MO</v>
      </c>
      <c r="P804" s="7">
        <f>+VLOOKUP(D804,DIRECTORIO!$D$4:$E$1001,2,0)</f>
        <v>10</v>
      </c>
      <c r="Q804" s="7" t="str">
        <f>+VLOOKUP(E804,DIRECTORIO!$F$4:$G$1001,2,0)</f>
        <v>Y</v>
      </c>
      <c r="R804" s="7" t="str">
        <f t="shared" si="39"/>
        <v>812-MO-10-Y</v>
      </c>
    </row>
    <row r="805" spans="1:18" ht="26.25" customHeight="1">
      <c r="A805" s="84">
        <v>813</v>
      </c>
      <c r="B805" s="87" t="str">
        <f t="shared" si="37"/>
        <v>813-MO-10-S</v>
      </c>
      <c r="C805" s="85" t="s">
        <v>6</v>
      </c>
      <c r="D805" s="85" t="s">
        <v>54</v>
      </c>
      <c r="E805" s="85" t="s">
        <v>76</v>
      </c>
      <c r="F805" s="84"/>
      <c r="G805" s="84">
        <v>1984</v>
      </c>
      <c r="H805" s="89" t="s">
        <v>2313</v>
      </c>
      <c r="I805" s="84" t="s">
        <v>742</v>
      </c>
      <c r="J805" s="84" t="s">
        <v>1154</v>
      </c>
      <c r="K805" s="84" t="s">
        <v>2314</v>
      </c>
      <c r="L805" s="84" t="s">
        <v>2264</v>
      </c>
      <c r="O805" s="7" t="str">
        <f>+VLOOKUP(C805,DIRECTORIO!$A$4:$B$1001,2,0)</f>
        <v>MO</v>
      </c>
      <c r="P805" s="7">
        <f>+VLOOKUP(D805,DIRECTORIO!$D$4:$E$1001,2,0)</f>
        <v>10</v>
      </c>
      <c r="Q805" s="7" t="str">
        <f>+VLOOKUP(E805,DIRECTORIO!$F$4:$G$1001,2,0)</f>
        <v>S</v>
      </c>
      <c r="R805" s="7" t="str">
        <f t="shared" si="39"/>
        <v>813-MO-10-S</v>
      </c>
    </row>
    <row r="806" spans="1:18" ht="26.25" customHeight="1">
      <c r="A806" s="84">
        <v>814</v>
      </c>
      <c r="B806" s="87" t="str">
        <f t="shared" si="37"/>
        <v>814-MO-10-S</v>
      </c>
      <c r="C806" s="85" t="s">
        <v>6</v>
      </c>
      <c r="D806" s="85" t="s">
        <v>54</v>
      </c>
      <c r="E806" s="85" t="s">
        <v>76</v>
      </c>
      <c r="F806" s="84"/>
      <c r="G806" s="84">
        <v>1984</v>
      </c>
      <c r="H806" s="89" t="s">
        <v>2315</v>
      </c>
      <c r="I806" s="84" t="s">
        <v>742</v>
      </c>
      <c r="J806" s="84" t="s">
        <v>1154</v>
      </c>
      <c r="K806" s="84" t="s">
        <v>2316</v>
      </c>
      <c r="L806" s="84" t="s">
        <v>2264</v>
      </c>
      <c r="O806" s="7" t="str">
        <f>+VLOOKUP(C806,DIRECTORIO!$A$4:$B$1001,2,0)</f>
        <v>MO</v>
      </c>
      <c r="P806" s="7">
        <f>+VLOOKUP(D806,DIRECTORIO!$D$4:$E$1001,2,0)</f>
        <v>10</v>
      </c>
      <c r="Q806" s="7" t="str">
        <f>+VLOOKUP(E806,DIRECTORIO!$F$4:$G$1001,2,0)</f>
        <v>S</v>
      </c>
      <c r="R806" s="7" t="str">
        <f t="shared" si="39"/>
        <v>814-MO-10-S</v>
      </c>
    </row>
    <row r="807" spans="1:18" ht="26.25" customHeight="1">
      <c r="A807" s="84">
        <v>815</v>
      </c>
      <c r="B807" s="87" t="str">
        <f t="shared" si="37"/>
        <v>815-MO-10-S</v>
      </c>
      <c r="C807" s="85" t="s">
        <v>6</v>
      </c>
      <c r="D807" s="85" t="s">
        <v>54</v>
      </c>
      <c r="E807" s="85" t="s">
        <v>76</v>
      </c>
      <c r="F807" s="84"/>
      <c r="G807" s="84">
        <v>1984</v>
      </c>
      <c r="H807" s="89" t="s">
        <v>2317</v>
      </c>
      <c r="I807" s="84" t="s">
        <v>742</v>
      </c>
      <c r="J807" s="84" t="s">
        <v>1154</v>
      </c>
      <c r="K807" s="84" t="s">
        <v>2318</v>
      </c>
      <c r="L807" s="84" t="s">
        <v>2264</v>
      </c>
      <c r="O807" s="7" t="str">
        <f>+VLOOKUP(C807,DIRECTORIO!$A$4:$B$1001,2,0)</f>
        <v>MO</v>
      </c>
      <c r="P807" s="7">
        <f>+VLOOKUP(D807,DIRECTORIO!$D$4:$E$1001,2,0)</f>
        <v>10</v>
      </c>
      <c r="Q807" s="7" t="str">
        <f>+VLOOKUP(E807,DIRECTORIO!$F$4:$G$1001,2,0)</f>
        <v>S</v>
      </c>
      <c r="R807" s="7" t="str">
        <f t="shared" si="39"/>
        <v>815-MO-10-S</v>
      </c>
    </row>
    <row r="808" spans="1:18" ht="26.25" customHeight="1">
      <c r="A808" s="84">
        <v>815</v>
      </c>
      <c r="B808" s="87" t="str">
        <f>+IF(R808=0,"",R808)</f>
        <v>815-MO-10-S</v>
      </c>
      <c r="C808" s="85" t="s">
        <v>6</v>
      </c>
      <c r="D808" s="85" t="s">
        <v>54</v>
      </c>
      <c r="E808" s="85" t="s">
        <v>76</v>
      </c>
      <c r="F808" s="84" t="s">
        <v>2319</v>
      </c>
      <c r="G808" s="84">
        <v>1984</v>
      </c>
      <c r="H808" s="89" t="s">
        <v>2320</v>
      </c>
      <c r="I808" s="84" t="s">
        <v>742</v>
      </c>
      <c r="J808" s="84" t="s">
        <v>1154</v>
      </c>
      <c r="K808" s="84" t="s">
        <v>2321</v>
      </c>
      <c r="L808" s="84" t="s">
        <v>2264</v>
      </c>
      <c r="O808" s="7" t="str">
        <f>+VLOOKUP(C808,DIRECTORIO!$A$4:$B$1001,2,0)</f>
        <v>MO</v>
      </c>
      <c r="P808" s="7">
        <f>+VLOOKUP(D808,DIRECTORIO!$D$4:$E$1001,2,0)</f>
        <v>10</v>
      </c>
      <c r="Q808" s="7" t="str">
        <f>+VLOOKUP(E808,DIRECTORIO!$F$4:$G$1001,2,0)</f>
        <v>S</v>
      </c>
      <c r="R808" s="7" t="str">
        <f t="shared" si="39"/>
        <v>815-MO-10-S</v>
      </c>
    </row>
    <row r="809" spans="1:18" ht="26.25" customHeight="1">
      <c r="A809" s="84">
        <v>816</v>
      </c>
      <c r="B809" s="87" t="str">
        <f t="shared" si="37"/>
        <v>816-MO-11-D</v>
      </c>
      <c r="C809" s="85" t="s">
        <v>6</v>
      </c>
      <c r="D809" s="85" t="s">
        <v>57</v>
      </c>
      <c r="E809" s="85" t="s">
        <v>28</v>
      </c>
      <c r="F809" s="84" t="s">
        <v>2322</v>
      </c>
      <c r="G809" s="84">
        <v>2004</v>
      </c>
      <c r="H809" s="89" t="s">
        <v>2323</v>
      </c>
      <c r="I809" s="84" t="s">
        <v>2324</v>
      </c>
      <c r="J809" s="84" t="s">
        <v>2325</v>
      </c>
      <c r="K809" s="84" t="s">
        <v>2326</v>
      </c>
      <c r="L809" s="84" t="s">
        <v>2264</v>
      </c>
      <c r="O809" s="7" t="str">
        <f>+VLOOKUP(C809,DIRECTORIO!$A$4:$B$1001,2,0)</f>
        <v>MO</v>
      </c>
      <c r="P809" s="7">
        <f>+VLOOKUP(D809,DIRECTORIO!$D$4:$E$1001,2,0)</f>
        <v>11</v>
      </c>
      <c r="Q809" s="7" t="str">
        <f>+VLOOKUP(E809,DIRECTORIO!$F$4:$G$1001,2,0)</f>
        <v>D</v>
      </c>
      <c r="R809" s="7" t="str">
        <f t="shared" si="39"/>
        <v>816-MO-11-D</v>
      </c>
    </row>
    <row r="810" spans="1:18" ht="26.25" customHeight="1">
      <c r="A810" s="84">
        <v>817</v>
      </c>
      <c r="B810" s="87" t="str">
        <f t="shared" si="37"/>
        <v>817-MO-10-S</v>
      </c>
      <c r="C810" s="85" t="s">
        <v>6</v>
      </c>
      <c r="D810" s="85" t="s">
        <v>54</v>
      </c>
      <c r="E810" s="85" t="s">
        <v>76</v>
      </c>
      <c r="F810" s="84"/>
      <c r="G810" s="84">
        <v>1981</v>
      </c>
      <c r="H810" s="89" t="s">
        <v>2327</v>
      </c>
      <c r="I810" s="84" t="s">
        <v>742</v>
      </c>
      <c r="J810" s="84" t="s">
        <v>1154</v>
      </c>
      <c r="K810" s="84" t="s">
        <v>2328</v>
      </c>
      <c r="L810" s="84" t="s">
        <v>2264</v>
      </c>
      <c r="O810" s="7" t="str">
        <f>+VLOOKUP(C810,DIRECTORIO!$A$4:$B$1001,2,0)</f>
        <v>MO</v>
      </c>
      <c r="P810" s="7">
        <f>+VLOOKUP(D810,DIRECTORIO!$D$4:$E$1001,2,0)</f>
        <v>10</v>
      </c>
      <c r="Q810" s="7" t="str">
        <f>+VLOOKUP(E810,DIRECTORIO!$F$4:$G$1001,2,0)</f>
        <v>S</v>
      </c>
      <c r="R810" s="7" t="str">
        <f t="shared" si="39"/>
        <v>817-MO-10-S</v>
      </c>
    </row>
    <row r="811" spans="1:18" ht="26.25" customHeight="1">
      <c r="A811" s="84">
        <v>818</v>
      </c>
      <c r="B811" s="87" t="str">
        <f t="shared" si="37"/>
        <v>818-MO-10-S</v>
      </c>
      <c r="C811" s="85" t="s">
        <v>6</v>
      </c>
      <c r="D811" s="85" t="s">
        <v>54</v>
      </c>
      <c r="E811" s="85" t="s">
        <v>76</v>
      </c>
      <c r="F811" s="84"/>
      <c r="G811" s="84">
        <v>1981</v>
      </c>
      <c r="H811" s="89" t="s">
        <v>2329</v>
      </c>
      <c r="I811" s="84" t="s">
        <v>742</v>
      </c>
      <c r="J811" s="84" t="s">
        <v>1154</v>
      </c>
      <c r="K811" s="84" t="s">
        <v>2330</v>
      </c>
      <c r="L811" s="84" t="s">
        <v>2264</v>
      </c>
      <c r="O811" s="7" t="str">
        <f>+VLOOKUP(C811,DIRECTORIO!$A$4:$B$1001,2,0)</f>
        <v>MO</v>
      </c>
      <c r="P811" s="7">
        <f>+VLOOKUP(D811,DIRECTORIO!$D$4:$E$1001,2,0)</f>
        <v>10</v>
      </c>
      <c r="Q811" s="7" t="str">
        <f>+VLOOKUP(E811,DIRECTORIO!$F$4:$G$1001,2,0)</f>
        <v>S</v>
      </c>
      <c r="R811" s="7" t="str">
        <f t="shared" si="39"/>
        <v>818-MO-10-S</v>
      </c>
    </row>
    <row r="812" spans="1:18" ht="26.25" customHeight="1">
      <c r="A812" s="84">
        <v>819</v>
      </c>
      <c r="B812" s="87" t="str">
        <f t="shared" si="37"/>
        <v>819-MO-10-S</v>
      </c>
      <c r="C812" s="85" t="s">
        <v>6</v>
      </c>
      <c r="D812" s="85" t="s">
        <v>54</v>
      </c>
      <c r="E812" s="85" t="s">
        <v>76</v>
      </c>
      <c r="F812" s="84"/>
      <c r="G812" s="84">
        <v>1981</v>
      </c>
      <c r="H812" s="89" t="s">
        <v>2331</v>
      </c>
      <c r="I812" s="84" t="s">
        <v>742</v>
      </c>
      <c r="J812" s="84" t="s">
        <v>1154</v>
      </c>
      <c r="K812" s="84" t="s">
        <v>2332</v>
      </c>
      <c r="L812" s="84" t="s">
        <v>2264</v>
      </c>
      <c r="O812" s="7" t="str">
        <f>+VLOOKUP(C812,DIRECTORIO!$A$4:$B$1001,2,0)</f>
        <v>MO</v>
      </c>
      <c r="P812" s="7">
        <f>+VLOOKUP(D812,DIRECTORIO!$D$4:$E$1001,2,0)</f>
        <v>10</v>
      </c>
      <c r="Q812" s="7" t="str">
        <f>+VLOOKUP(E812,DIRECTORIO!$F$4:$G$1001,2,0)</f>
        <v>S</v>
      </c>
      <c r="R812" s="7" t="str">
        <f t="shared" si="39"/>
        <v>819-MO-10-S</v>
      </c>
    </row>
    <row r="813" spans="1:18" ht="26.25" customHeight="1">
      <c r="A813" s="84">
        <v>820</v>
      </c>
      <c r="B813" s="87" t="str">
        <f t="shared" ref="B813:B876" si="40">+IF(R813=0,"",R813)</f>
        <v>820-MO-10-S</v>
      </c>
      <c r="C813" s="85" t="s">
        <v>6</v>
      </c>
      <c r="D813" s="85" t="s">
        <v>54</v>
      </c>
      <c r="E813" s="85" t="s">
        <v>76</v>
      </c>
      <c r="F813" s="84"/>
      <c r="G813" s="84">
        <v>1981</v>
      </c>
      <c r="H813" s="89" t="s">
        <v>2333</v>
      </c>
      <c r="I813" s="84" t="s">
        <v>742</v>
      </c>
      <c r="J813" s="84" t="s">
        <v>1154</v>
      </c>
      <c r="K813" s="84" t="s">
        <v>2334</v>
      </c>
      <c r="L813" s="84" t="s">
        <v>2264</v>
      </c>
      <c r="O813" s="7" t="str">
        <f>+VLOOKUP(C813,DIRECTORIO!$A$4:$B$1001,2,0)</f>
        <v>MO</v>
      </c>
      <c r="P813" s="7">
        <f>+VLOOKUP(D813,DIRECTORIO!$D$4:$E$1001,2,0)</f>
        <v>10</v>
      </c>
      <c r="Q813" s="7" t="str">
        <f>+VLOOKUP(E813,DIRECTORIO!$F$4:$G$1001,2,0)</f>
        <v>S</v>
      </c>
      <c r="R813" s="7" t="str">
        <f t="shared" si="39"/>
        <v>820-MO-10-S</v>
      </c>
    </row>
    <row r="814" spans="1:18" ht="26.25" customHeight="1">
      <c r="A814" s="84">
        <v>821</v>
      </c>
      <c r="B814" s="87" t="str">
        <f t="shared" si="40"/>
        <v>821-MO-10-S</v>
      </c>
      <c r="C814" s="85" t="s">
        <v>6</v>
      </c>
      <c r="D814" s="85" t="s">
        <v>54</v>
      </c>
      <c r="E814" s="85" t="s">
        <v>76</v>
      </c>
      <c r="F814" s="84"/>
      <c r="G814" s="84">
        <v>1981</v>
      </c>
      <c r="H814" s="89" t="s">
        <v>2335</v>
      </c>
      <c r="I814" s="84" t="s">
        <v>742</v>
      </c>
      <c r="J814" s="84" t="s">
        <v>1154</v>
      </c>
      <c r="K814" s="84" t="s">
        <v>2336</v>
      </c>
      <c r="L814" s="84" t="s">
        <v>2264</v>
      </c>
      <c r="O814" s="7" t="str">
        <f>+VLOOKUP(C814,DIRECTORIO!$A$4:$B$1001,2,0)</f>
        <v>MO</v>
      </c>
      <c r="P814" s="7">
        <f>+VLOOKUP(D814,DIRECTORIO!$D$4:$E$1001,2,0)</f>
        <v>10</v>
      </c>
      <c r="Q814" s="7" t="str">
        <f>+VLOOKUP(E814,DIRECTORIO!$F$4:$G$1001,2,0)</f>
        <v>S</v>
      </c>
      <c r="R814" s="7" t="str">
        <f t="shared" si="39"/>
        <v>821-MO-10-S</v>
      </c>
    </row>
    <row r="815" spans="1:18" ht="26.25" customHeight="1">
      <c r="A815" s="53">
        <v>822</v>
      </c>
      <c r="B815" s="87" t="str">
        <f t="shared" si="40"/>
        <v>822-MV-10-Y</v>
      </c>
      <c r="C815" s="54" t="s">
        <v>36</v>
      </c>
      <c r="D815" s="54" t="s">
        <v>54</v>
      </c>
      <c r="E815" s="54" t="s">
        <v>88</v>
      </c>
      <c r="G815" s="53">
        <v>2001</v>
      </c>
      <c r="H815" s="89" t="s">
        <v>2337</v>
      </c>
      <c r="J815" s="53" t="s">
        <v>1154</v>
      </c>
      <c r="O815" s="7" t="str">
        <f>+VLOOKUP(C815,DIRECTORIO!$A$4:$B$1001,2,0)</f>
        <v>MV</v>
      </c>
      <c r="P815" s="7">
        <f>+VLOOKUP(D815,DIRECTORIO!$D$4:$E$1001,2,0)</f>
        <v>10</v>
      </c>
      <c r="Q815" s="7" t="str">
        <f>+VLOOKUP(E815,DIRECTORIO!$F$4:$G$1001,2,0)</f>
        <v>Y</v>
      </c>
      <c r="R815" s="7" t="str">
        <f t="shared" si="39"/>
        <v>822-MV-10-Y</v>
      </c>
    </row>
    <row r="816" spans="1:18" ht="26.25" customHeight="1">
      <c r="A816" s="53">
        <v>823</v>
      </c>
      <c r="B816" s="87" t="str">
        <f t="shared" si="40"/>
        <v>823-MV-3-C</v>
      </c>
      <c r="C816" s="54" t="s">
        <v>36</v>
      </c>
      <c r="D816" s="54" t="s">
        <v>21</v>
      </c>
      <c r="E816" s="54" t="s">
        <v>22</v>
      </c>
      <c r="F816" s="53" t="s">
        <v>1229</v>
      </c>
      <c r="G816" s="53">
        <v>2011</v>
      </c>
      <c r="H816" s="89" t="s">
        <v>2338</v>
      </c>
      <c r="I816" s="53" t="s">
        <v>122</v>
      </c>
      <c r="O816" s="7" t="str">
        <f>+VLOOKUP(C816,DIRECTORIO!$A$4:$B$1001,2,0)</f>
        <v>MV</v>
      </c>
      <c r="P816" s="7">
        <f>+VLOOKUP(D816,DIRECTORIO!$D$4:$E$1001,2,0)</f>
        <v>3</v>
      </c>
      <c r="Q816" s="7" t="str">
        <f>+VLOOKUP(E816,DIRECTORIO!$F$4:$G$1001,2,0)</f>
        <v>C</v>
      </c>
      <c r="R816" s="7" t="str">
        <f t="shared" si="39"/>
        <v>823-MV-3-C</v>
      </c>
    </row>
    <row r="817" spans="1:18" ht="26.25" customHeight="1">
      <c r="A817" s="53">
        <v>824</v>
      </c>
      <c r="B817" s="87" t="str">
        <f t="shared" si="40"/>
        <v>824-MV-3-K</v>
      </c>
      <c r="C817" s="54" t="s">
        <v>36</v>
      </c>
      <c r="D817" s="54" t="s">
        <v>21</v>
      </c>
      <c r="E817" s="54" t="s">
        <v>27</v>
      </c>
      <c r="F817" s="53" t="s">
        <v>1235</v>
      </c>
      <c r="G817" s="53">
        <v>2011</v>
      </c>
      <c r="H817" s="89" t="s">
        <v>2339</v>
      </c>
      <c r="I817" s="53" t="s">
        <v>122</v>
      </c>
      <c r="O817" s="7" t="str">
        <f>+VLOOKUP(C817,DIRECTORIO!$A$4:$B$1001,2,0)</f>
        <v>MV</v>
      </c>
      <c r="P817" s="7">
        <f>+VLOOKUP(D817,DIRECTORIO!$D$4:$E$1001,2,0)</f>
        <v>3</v>
      </c>
      <c r="Q817" s="7" t="str">
        <f>+VLOOKUP(E817,DIRECTORIO!$F$4:$G$1001,2,0)</f>
        <v>K</v>
      </c>
      <c r="R817" s="7" t="str">
        <f t="shared" si="39"/>
        <v>824-MV-3-K</v>
      </c>
    </row>
    <row r="818" spans="1:18" ht="26.25" customHeight="1">
      <c r="A818" s="53">
        <v>825</v>
      </c>
      <c r="B818" s="87" t="str">
        <f t="shared" si="40"/>
        <v>825-MO-3-K</v>
      </c>
      <c r="C818" s="54" t="s">
        <v>6</v>
      </c>
      <c r="D818" s="54" t="s">
        <v>21</v>
      </c>
      <c r="E818" s="54" t="s">
        <v>27</v>
      </c>
      <c r="F818" s="53" t="s">
        <v>2340</v>
      </c>
      <c r="G818" s="53">
        <v>2007</v>
      </c>
      <c r="H818" s="89" t="s">
        <v>2228</v>
      </c>
      <c r="I818" s="53" t="s">
        <v>2341</v>
      </c>
      <c r="J818" s="53" t="s">
        <v>2230</v>
      </c>
      <c r="K818" s="53" t="s">
        <v>2342</v>
      </c>
      <c r="O818" s="7" t="str">
        <f>+VLOOKUP(C818,DIRECTORIO!$A$4:$B$1001,2,0)</f>
        <v>MO</v>
      </c>
      <c r="P818" s="7">
        <f>+VLOOKUP(D818,DIRECTORIO!$D$4:$E$1001,2,0)</f>
        <v>3</v>
      </c>
      <c r="Q818" s="7" t="str">
        <f>+VLOOKUP(E818,DIRECTORIO!$F$4:$G$1001,2,0)</f>
        <v>K</v>
      </c>
      <c r="R818" s="7" t="str">
        <f t="shared" si="39"/>
        <v>825-MO-3-K</v>
      </c>
    </row>
    <row r="819" spans="1:18" ht="26.25" customHeight="1">
      <c r="A819" s="53">
        <v>826</v>
      </c>
      <c r="B819" s="87" t="str">
        <f t="shared" si="40"/>
        <v>826-MO-5-R</v>
      </c>
      <c r="C819" s="54" t="s">
        <v>6</v>
      </c>
      <c r="D819" s="54" t="s">
        <v>33</v>
      </c>
      <c r="E819" s="54" t="s">
        <v>74</v>
      </c>
      <c r="F819" s="53" t="s">
        <v>2343</v>
      </c>
      <c r="G819" s="53">
        <v>2004</v>
      </c>
      <c r="H819" s="89" t="s">
        <v>2344</v>
      </c>
      <c r="I819" s="53" t="s">
        <v>122</v>
      </c>
      <c r="J819" s="53" t="s">
        <v>2345</v>
      </c>
      <c r="K819" s="53" t="s">
        <v>2346</v>
      </c>
      <c r="L819" s="53" t="s">
        <v>2347</v>
      </c>
      <c r="O819" s="7" t="str">
        <f>+VLOOKUP(C819,DIRECTORIO!$A$4:$B$1001,2,0)</f>
        <v>MO</v>
      </c>
      <c r="P819" s="7">
        <f>+VLOOKUP(D819,DIRECTORIO!$D$4:$E$1001,2,0)</f>
        <v>5</v>
      </c>
      <c r="Q819" s="7" t="str">
        <f>+VLOOKUP(E819,DIRECTORIO!$F$4:$G$1001,2,0)</f>
        <v>R</v>
      </c>
      <c r="R819" s="7" t="str">
        <f t="shared" si="39"/>
        <v>826-MO-5-R</v>
      </c>
    </row>
    <row r="820" spans="1:18" ht="26.25" customHeight="1">
      <c r="A820" s="53">
        <v>827</v>
      </c>
      <c r="B820" s="87" t="str">
        <f t="shared" si="40"/>
        <v>827-MO-15-R</v>
      </c>
      <c r="C820" s="54" t="s">
        <v>6</v>
      </c>
      <c r="D820" s="54" t="s">
        <v>66</v>
      </c>
      <c r="E820" s="54" t="s">
        <v>74</v>
      </c>
      <c r="F820" s="53" t="s">
        <v>2348</v>
      </c>
      <c r="G820" s="53">
        <v>2015</v>
      </c>
      <c r="H820" s="89" t="s">
        <v>2349</v>
      </c>
      <c r="I820" s="53" t="s">
        <v>1445</v>
      </c>
      <c r="J820" s="53" t="s">
        <v>2245</v>
      </c>
      <c r="K820" s="53" t="s">
        <v>2350</v>
      </c>
      <c r="O820" s="7" t="str">
        <f>+VLOOKUP(C820,DIRECTORIO!$A$4:$B$1001,2,0)</f>
        <v>MO</v>
      </c>
      <c r="P820" s="7">
        <f>+VLOOKUP(D820,DIRECTORIO!$D$4:$E$1001,2,0)</f>
        <v>15</v>
      </c>
      <c r="Q820" s="7" t="str">
        <f>+VLOOKUP(E820,DIRECTORIO!$F$4:$G$1001,2,0)</f>
        <v>R</v>
      </c>
      <c r="R820" s="7" t="str">
        <f t="shared" si="39"/>
        <v>827-MO-15-R</v>
      </c>
    </row>
    <row r="821" spans="1:18" ht="26.25" customHeight="1">
      <c r="A821" s="53">
        <v>828</v>
      </c>
      <c r="B821" s="87" t="str">
        <f t="shared" si="40"/>
        <v>828-MO-10-K</v>
      </c>
      <c r="C821" s="54" t="s">
        <v>6</v>
      </c>
      <c r="D821" s="54" t="s">
        <v>54</v>
      </c>
      <c r="E821" s="54" t="s">
        <v>27</v>
      </c>
      <c r="F821" s="53" t="s">
        <v>2348</v>
      </c>
      <c r="G821" s="53">
        <v>2012</v>
      </c>
      <c r="H821" s="89" t="s">
        <v>2351</v>
      </c>
      <c r="I821" s="53" t="s">
        <v>1445</v>
      </c>
      <c r="J821" s="53" t="s">
        <v>2352</v>
      </c>
      <c r="K821" s="53" t="s">
        <v>2353</v>
      </c>
      <c r="O821" s="7" t="str">
        <f>+VLOOKUP(C821,DIRECTORIO!$A$4:$B$1001,2,0)</f>
        <v>MO</v>
      </c>
      <c r="P821" s="7">
        <f>+VLOOKUP(D821,DIRECTORIO!$D$4:$E$1001,2,0)</f>
        <v>10</v>
      </c>
      <c r="Q821" s="7" t="str">
        <f>+VLOOKUP(E821,DIRECTORIO!$F$4:$G$1001,2,0)</f>
        <v>K</v>
      </c>
      <c r="R821" s="7" t="str">
        <f t="shared" si="39"/>
        <v>828-MO-10-K</v>
      </c>
    </row>
    <row r="822" spans="1:18" ht="26.25" customHeight="1">
      <c r="A822" s="53">
        <v>829</v>
      </c>
      <c r="B822" s="87" t="str">
        <f t="shared" si="40"/>
        <v>829-SE-4-T</v>
      </c>
      <c r="C822" s="54" t="s">
        <v>12</v>
      </c>
      <c r="D822" s="54" t="s">
        <v>27</v>
      </c>
      <c r="E822" s="54" t="s">
        <v>78</v>
      </c>
      <c r="G822" s="53">
        <v>2011</v>
      </c>
      <c r="H822" s="89" t="s">
        <v>2354</v>
      </c>
      <c r="I822" s="53" t="s">
        <v>1445</v>
      </c>
      <c r="J822" s="53" t="s">
        <v>2355</v>
      </c>
      <c r="O822" s="7" t="str">
        <f>+VLOOKUP(C822,DIRECTORIO!$A$4:$B$1001,2,0)</f>
        <v>SE</v>
      </c>
      <c r="P822" s="7">
        <f>+VLOOKUP(D822,DIRECTORIO!$D$4:$E$1001,2,0)</f>
        <v>4</v>
      </c>
      <c r="Q822" s="7" t="str">
        <f>+VLOOKUP(E822,DIRECTORIO!$F$4:$G$1001,2,0)</f>
        <v>T</v>
      </c>
      <c r="R822" s="7" t="str">
        <f t="shared" si="39"/>
        <v>829-SE-4-T</v>
      </c>
    </row>
    <row r="823" spans="1:18" ht="26.25" customHeight="1">
      <c r="A823" s="53">
        <v>830</v>
      </c>
      <c r="B823" s="87" t="str">
        <f t="shared" si="40"/>
        <v>830-MO-3-E</v>
      </c>
      <c r="C823" s="54" t="s">
        <v>6</v>
      </c>
      <c r="D823" s="54" t="s">
        <v>21</v>
      </c>
      <c r="E823" s="54" t="s">
        <v>34</v>
      </c>
      <c r="F823" s="53" t="s">
        <v>2356</v>
      </c>
      <c r="G823" s="53">
        <v>1990</v>
      </c>
      <c r="H823" s="89" t="s">
        <v>2357</v>
      </c>
      <c r="I823" s="53" t="s">
        <v>364</v>
      </c>
      <c r="L823" s="53" t="s">
        <v>2248</v>
      </c>
      <c r="O823" s="7" t="str">
        <f>+VLOOKUP(C823,DIRECTORIO!$A$4:$B$1001,2,0)</f>
        <v>MO</v>
      </c>
      <c r="P823" s="7">
        <f>+VLOOKUP(D823,DIRECTORIO!$D$4:$E$1001,2,0)</f>
        <v>3</v>
      </c>
      <c r="Q823" s="7" t="str">
        <f>+VLOOKUP(E823,DIRECTORIO!$F$4:$G$1001,2,0)</f>
        <v>E</v>
      </c>
      <c r="R823" s="7" t="str">
        <f t="shared" si="39"/>
        <v>830-MO-3-E</v>
      </c>
    </row>
    <row r="824" spans="1:18" ht="26.25" customHeight="1">
      <c r="A824" s="53">
        <v>831</v>
      </c>
      <c r="B824" s="87" t="str">
        <f t="shared" si="40"/>
        <v>831-SE-3-E</v>
      </c>
      <c r="C824" s="54" t="s">
        <v>12</v>
      </c>
      <c r="D824" s="54" t="s">
        <v>21</v>
      </c>
      <c r="E824" s="54" t="s">
        <v>34</v>
      </c>
      <c r="F824" s="53" t="s">
        <v>2358</v>
      </c>
      <c r="G824" s="53">
        <v>2007</v>
      </c>
      <c r="H824" s="89" t="s">
        <v>2359</v>
      </c>
      <c r="I824" s="53" t="s">
        <v>2360</v>
      </c>
      <c r="J824" s="53" t="s">
        <v>2361</v>
      </c>
      <c r="K824" s="53" t="s">
        <v>2362</v>
      </c>
      <c r="O824" s="7" t="str">
        <f>+VLOOKUP(C824,DIRECTORIO!$A$4:$B$1001,2,0)</f>
        <v>SE</v>
      </c>
      <c r="P824" s="7">
        <f>+VLOOKUP(D824,DIRECTORIO!$D$4:$E$1001,2,0)</f>
        <v>3</v>
      </c>
      <c r="Q824" s="7" t="str">
        <f>+VLOOKUP(E824,DIRECTORIO!$F$4:$G$1001,2,0)</f>
        <v>E</v>
      </c>
      <c r="R824" s="7" t="str">
        <f t="shared" si="39"/>
        <v>831-SE-3-E</v>
      </c>
    </row>
    <row r="825" spans="1:18" ht="26.25" customHeight="1">
      <c r="A825" s="53">
        <v>832</v>
      </c>
      <c r="B825" s="87" t="s">
        <v>2363</v>
      </c>
      <c r="C825" s="54" t="s">
        <v>12</v>
      </c>
      <c r="D825" s="54" t="s">
        <v>21</v>
      </c>
      <c r="E825" s="54" t="s">
        <v>34</v>
      </c>
      <c r="F825" s="53" t="s">
        <v>2358</v>
      </c>
      <c r="G825" s="53">
        <v>2007</v>
      </c>
      <c r="H825" s="89" t="s">
        <v>2364</v>
      </c>
      <c r="I825" s="53" t="s">
        <v>122</v>
      </c>
      <c r="J825" s="53" t="s">
        <v>2361</v>
      </c>
      <c r="K825" s="53" t="s">
        <v>2362</v>
      </c>
    </row>
    <row r="826" spans="1:18" ht="26.25" customHeight="1">
      <c r="A826" s="53">
        <v>833</v>
      </c>
      <c r="B826" s="87" t="str">
        <f t="shared" si="40"/>
        <v>833-SE-3-E</v>
      </c>
      <c r="C826" s="54" t="s">
        <v>12</v>
      </c>
      <c r="D826" s="54" t="s">
        <v>21</v>
      </c>
      <c r="E826" s="54" t="s">
        <v>34</v>
      </c>
      <c r="F826" s="53" t="s">
        <v>2358</v>
      </c>
      <c r="G826" s="53">
        <v>2008</v>
      </c>
      <c r="H826" s="89" t="s">
        <v>2365</v>
      </c>
      <c r="I826" s="53" t="s">
        <v>122</v>
      </c>
      <c r="J826" s="53" t="s">
        <v>2361</v>
      </c>
      <c r="K826" s="53" t="s">
        <v>2362</v>
      </c>
      <c r="O826" s="7" t="str">
        <f>+VLOOKUP(C826,DIRECTORIO!$A$4:$B$1001,2,0)</f>
        <v>SE</v>
      </c>
      <c r="P826" s="7">
        <f>+VLOOKUP(D826,DIRECTORIO!$D$4:$E$1001,2,0)</f>
        <v>3</v>
      </c>
      <c r="Q826" s="7" t="str">
        <f>+VLOOKUP(E826,DIRECTORIO!$F$4:$G$1001,2,0)</f>
        <v>E</v>
      </c>
      <c r="R826" s="7" t="str">
        <f t="shared" si="39"/>
        <v>833-SE-3-E</v>
      </c>
    </row>
    <row r="827" spans="1:18" ht="26.25" customHeight="1">
      <c r="A827" s="53">
        <v>834</v>
      </c>
      <c r="B827" s="87" t="str">
        <f t="shared" si="40"/>
        <v>834-SE-3-E</v>
      </c>
      <c r="C827" s="54" t="s">
        <v>12</v>
      </c>
      <c r="D827" s="54" t="s">
        <v>21</v>
      </c>
      <c r="E827" s="54" t="s">
        <v>34</v>
      </c>
      <c r="F827" s="53" t="s">
        <v>2358</v>
      </c>
      <c r="G827" s="53">
        <v>2008</v>
      </c>
      <c r="H827" s="89" t="s">
        <v>2366</v>
      </c>
      <c r="I827" s="53" t="s">
        <v>122</v>
      </c>
      <c r="J827" s="53" t="s">
        <v>2361</v>
      </c>
      <c r="K827" s="53" t="s">
        <v>2362</v>
      </c>
      <c r="O827" s="7" t="str">
        <f>+VLOOKUP(C827,DIRECTORIO!$A$4:$B$1001,2,0)</f>
        <v>SE</v>
      </c>
      <c r="P827" s="7">
        <f>+VLOOKUP(D827,DIRECTORIO!$D$4:$E$1001,2,0)</f>
        <v>3</v>
      </c>
      <c r="Q827" s="7" t="str">
        <f>+VLOOKUP(E827,DIRECTORIO!$F$4:$G$1001,2,0)</f>
        <v>E</v>
      </c>
      <c r="R827" s="7" t="str">
        <f t="shared" si="39"/>
        <v>834-SE-3-E</v>
      </c>
    </row>
    <row r="828" spans="1:18" ht="26.25" customHeight="1">
      <c r="A828" s="53">
        <v>835</v>
      </c>
      <c r="B828" s="87" t="str">
        <f t="shared" si="40"/>
        <v>835-SE-3-K</v>
      </c>
      <c r="C828" s="54" t="s">
        <v>12</v>
      </c>
      <c r="D828" s="54" t="s">
        <v>21</v>
      </c>
      <c r="E828" s="54" t="s">
        <v>27</v>
      </c>
      <c r="G828" s="53">
        <v>2011</v>
      </c>
      <c r="H828" s="89" t="s">
        <v>2367</v>
      </c>
      <c r="I828" s="53" t="s">
        <v>122</v>
      </c>
      <c r="O828" s="7" t="str">
        <f>+VLOOKUP(C828,DIRECTORIO!$A$4:$B$1001,2,0)</f>
        <v>SE</v>
      </c>
      <c r="P828" s="7">
        <f>+VLOOKUP(D828,DIRECTORIO!$D$4:$E$1001,2,0)</f>
        <v>3</v>
      </c>
      <c r="Q828" s="7" t="str">
        <f>+VLOOKUP(E828,DIRECTORIO!$F$4:$G$1001,2,0)</f>
        <v>K</v>
      </c>
      <c r="R828" s="7" t="str">
        <f t="shared" si="39"/>
        <v>835-SE-3-K</v>
      </c>
    </row>
    <row r="829" spans="1:18" ht="26.25" customHeight="1">
      <c r="A829" s="53">
        <v>836</v>
      </c>
      <c r="B829" s="87" t="str">
        <f t="shared" si="40"/>
        <v>836-SE-3-K</v>
      </c>
      <c r="C829" s="54" t="s">
        <v>12</v>
      </c>
      <c r="D829" s="54" t="s">
        <v>21</v>
      </c>
      <c r="E829" s="54" t="s">
        <v>27</v>
      </c>
      <c r="G829" s="53">
        <v>2011</v>
      </c>
      <c r="H829" s="89" t="s">
        <v>2368</v>
      </c>
      <c r="I829" s="53" t="s">
        <v>122</v>
      </c>
      <c r="O829" s="7" t="str">
        <f>+VLOOKUP(C829,DIRECTORIO!$A$4:$B$1001,2,0)</f>
        <v>SE</v>
      </c>
      <c r="P829" s="7">
        <f>+VLOOKUP(D829,DIRECTORIO!$D$4:$E$1001,2,0)</f>
        <v>3</v>
      </c>
      <c r="Q829" s="7" t="str">
        <f>+VLOOKUP(E829,DIRECTORIO!$F$4:$G$1001,2,0)</f>
        <v>K</v>
      </c>
      <c r="R829" s="7" t="str">
        <f t="shared" si="39"/>
        <v>836-SE-3-K</v>
      </c>
    </row>
    <row r="830" spans="1:18" ht="26.25" customHeight="1">
      <c r="A830" s="53">
        <v>837</v>
      </c>
      <c r="B830" s="58" t="str">
        <f t="shared" si="40"/>
        <v>837-SE-3-K</v>
      </c>
      <c r="C830" s="54" t="s">
        <v>12</v>
      </c>
      <c r="D830" s="54" t="s">
        <v>21</v>
      </c>
      <c r="E830" s="54" t="s">
        <v>27</v>
      </c>
      <c r="G830" s="53">
        <v>2011</v>
      </c>
      <c r="H830" s="89" t="s">
        <v>2369</v>
      </c>
      <c r="I830" s="53" t="s">
        <v>122</v>
      </c>
      <c r="O830" s="7" t="str">
        <f>+VLOOKUP(C830,DIRECTORIO!$A$4:$B$1001,2,0)</f>
        <v>SE</v>
      </c>
      <c r="P830" s="7">
        <f>+VLOOKUP(D830,DIRECTORIO!$D$4:$E$1001,2,0)</f>
        <v>3</v>
      </c>
      <c r="Q830" s="7" t="str">
        <f>+VLOOKUP(E830,DIRECTORIO!$F$4:$G$1001,2,0)</f>
        <v>K</v>
      </c>
      <c r="R830" s="7" t="str">
        <f t="shared" si="39"/>
        <v>837-SE-3-K</v>
      </c>
    </row>
    <row r="831" spans="1:18" ht="26.25" customHeight="1">
      <c r="A831" s="53">
        <v>838</v>
      </c>
      <c r="B831" s="58" t="str">
        <f t="shared" si="40"/>
        <v>838-SE-3-K</v>
      </c>
      <c r="C831" s="54" t="s">
        <v>12</v>
      </c>
      <c r="D831" s="54" t="s">
        <v>21</v>
      </c>
      <c r="E831" s="54" t="s">
        <v>27</v>
      </c>
      <c r="G831" s="53">
        <v>2012</v>
      </c>
      <c r="H831" s="89" t="s">
        <v>2370</v>
      </c>
      <c r="I831" s="53" t="s">
        <v>122</v>
      </c>
      <c r="O831" s="7" t="str">
        <f>+VLOOKUP(C831,DIRECTORIO!$A$4:$B$1001,2,0)</f>
        <v>SE</v>
      </c>
      <c r="P831" s="7">
        <f>+VLOOKUP(D831,DIRECTORIO!$D$4:$E$1001,2,0)</f>
        <v>3</v>
      </c>
      <c r="Q831" s="7" t="str">
        <f>+VLOOKUP(E831,DIRECTORIO!$F$4:$G$1001,2,0)</f>
        <v>K</v>
      </c>
      <c r="R831" s="7" t="str">
        <f t="shared" si="39"/>
        <v>838-SE-3-K</v>
      </c>
    </row>
    <row r="832" spans="1:18" ht="26.25" customHeight="1">
      <c r="A832" s="53">
        <v>839</v>
      </c>
      <c r="B832" s="58" t="str">
        <f t="shared" si="40"/>
        <v>839-SE-3-K</v>
      </c>
      <c r="C832" s="54" t="s">
        <v>12</v>
      </c>
      <c r="D832" s="54" t="s">
        <v>21</v>
      </c>
      <c r="E832" s="54" t="s">
        <v>27</v>
      </c>
      <c r="G832" s="53">
        <v>2012</v>
      </c>
      <c r="H832" s="89" t="s">
        <v>2371</v>
      </c>
      <c r="I832" s="53" t="s">
        <v>122</v>
      </c>
      <c r="O832" s="7" t="str">
        <f>+VLOOKUP(C832,DIRECTORIO!$A$4:$B$1001,2,0)</f>
        <v>SE</v>
      </c>
      <c r="P832" s="7">
        <f>+VLOOKUP(D832,DIRECTORIO!$D$4:$E$1001,2,0)</f>
        <v>3</v>
      </c>
      <c r="Q832" s="7" t="str">
        <f>+VLOOKUP(E832,DIRECTORIO!$F$4:$G$1001,2,0)</f>
        <v>K</v>
      </c>
      <c r="R832" s="7" t="str">
        <f t="shared" si="39"/>
        <v>839-SE-3-K</v>
      </c>
    </row>
    <row r="833" spans="1:18" ht="26.25" customHeight="1">
      <c r="A833" s="53">
        <v>840</v>
      </c>
      <c r="B833" s="58" t="str">
        <f t="shared" si="40"/>
        <v>840-SE-3-K</v>
      </c>
      <c r="C833" s="54" t="s">
        <v>12</v>
      </c>
      <c r="D833" s="54" t="s">
        <v>21</v>
      </c>
      <c r="E833" s="54" t="s">
        <v>27</v>
      </c>
      <c r="F833" s="53" t="s">
        <v>2372</v>
      </c>
      <c r="G833" s="53">
        <v>2005</v>
      </c>
      <c r="H833" s="89" t="s">
        <v>2373</v>
      </c>
      <c r="I833" s="53" t="s">
        <v>364</v>
      </c>
      <c r="J833" s="53" t="s">
        <v>2374</v>
      </c>
      <c r="K833" s="53" t="s">
        <v>2375</v>
      </c>
      <c r="O833" s="7" t="str">
        <f>+VLOOKUP(C833,DIRECTORIO!$A$4:$B$1001,2,0)</f>
        <v>SE</v>
      </c>
      <c r="P833" s="7">
        <f>+VLOOKUP(D833,DIRECTORIO!$D$4:$E$1001,2,0)</f>
        <v>3</v>
      </c>
      <c r="Q833" s="7" t="str">
        <f>+VLOOKUP(E833,DIRECTORIO!$F$4:$G$1001,2,0)</f>
        <v>K</v>
      </c>
      <c r="R833" s="7" t="str">
        <f t="shared" si="39"/>
        <v>840-SE-3-K</v>
      </c>
    </row>
    <row r="834" spans="1:18" ht="26.25" customHeight="1">
      <c r="A834" s="53">
        <v>841</v>
      </c>
      <c r="B834" s="58" t="str">
        <f t="shared" si="40"/>
        <v>841-SE-3-K</v>
      </c>
      <c r="C834" s="54" t="s">
        <v>12</v>
      </c>
      <c r="D834" s="54" t="s">
        <v>21</v>
      </c>
      <c r="E834" s="54" t="s">
        <v>27</v>
      </c>
      <c r="F834" s="53" t="s">
        <v>2372</v>
      </c>
      <c r="G834" s="53">
        <v>2006</v>
      </c>
      <c r="H834" s="89" t="s">
        <v>2376</v>
      </c>
      <c r="I834" s="53" t="s">
        <v>364</v>
      </c>
      <c r="J834" s="53" t="s">
        <v>2374</v>
      </c>
      <c r="K834" s="53" t="s">
        <v>2375</v>
      </c>
      <c r="O834" s="7" t="str">
        <f>+VLOOKUP(C834,DIRECTORIO!$A$4:$B$1001,2,0)</f>
        <v>SE</v>
      </c>
      <c r="P834" s="7">
        <f>+VLOOKUP(D834,DIRECTORIO!$D$4:$E$1001,2,0)</f>
        <v>3</v>
      </c>
      <c r="Q834" s="7" t="str">
        <f>+VLOOKUP(E834,DIRECTORIO!$F$4:$G$1001,2,0)</f>
        <v>K</v>
      </c>
      <c r="R834" s="7" t="str">
        <f t="shared" si="39"/>
        <v>841-SE-3-K</v>
      </c>
    </row>
    <row r="835" spans="1:18" ht="26.25" customHeight="1">
      <c r="A835" s="53">
        <v>842</v>
      </c>
      <c r="B835" s="58" t="str">
        <f t="shared" si="40"/>
        <v>842-SE-3-K</v>
      </c>
      <c r="C835" s="54" t="s">
        <v>12</v>
      </c>
      <c r="D835" s="54" t="s">
        <v>21</v>
      </c>
      <c r="E835" s="54" t="s">
        <v>27</v>
      </c>
      <c r="F835" s="53" t="s">
        <v>2372</v>
      </c>
      <c r="G835" s="53">
        <v>2006</v>
      </c>
      <c r="H835" s="89" t="s">
        <v>2377</v>
      </c>
      <c r="I835" s="53" t="s">
        <v>364</v>
      </c>
      <c r="J835" s="61" t="s">
        <v>2374</v>
      </c>
      <c r="K835" s="53" t="s">
        <v>2375</v>
      </c>
      <c r="O835" s="7" t="str">
        <f>+VLOOKUP(C835,DIRECTORIO!$A$4:$B$1001,2,0)</f>
        <v>SE</v>
      </c>
      <c r="P835" s="7">
        <f>+VLOOKUP(D835,DIRECTORIO!$D$4:$E$1001,2,0)</f>
        <v>3</v>
      </c>
      <c r="Q835" s="7" t="str">
        <f>+VLOOKUP(E835,DIRECTORIO!$F$4:$G$1001,2,0)</f>
        <v>K</v>
      </c>
      <c r="R835" s="7" t="str">
        <f t="shared" si="39"/>
        <v>842-SE-3-K</v>
      </c>
    </row>
    <row r="836" spans="1:18" ht="26.25" customHeight="1">
      <c r="A836" s="53">
        <v>843</v>
      </c>
      <c r="B836" s="58" t="str">
        <f t="shared" si="40"/>
        <v>843-SE-3-K</v>
      </c>
      <c r="C836" s="54" t="s">
        <v>12</v>
      </c>
      <c r="D836" s="54" t="s">
        <v>21</v>
      </c>
      <c r="E836" s="54" t="s">
        <v>27</v>
      </c>
      <c r="F836" s="53" t="s">
        <v>2372</v>
      </c>
      <c r="G836" s="53">
        <v>2006</v>
      </c>
      <c r="H836" s="89" t="s">
        <v>2378</v>
      </c>
      <c r="I836" s="53" t="s">
        <v>364</v>
      </c>
      <c r="J836" s="61" t="s">
        <v>2374</v>
      </c>
      <c r="K836" s="53" t="s">
        <v>2375</v>
      </c>
      <c r="O836" s="7" t="str">
        <f>+VLOOKUP(C836,DIRECTORIO!$A$4:$B$1001,2,0)</f>
        <v>SE</v>
      </c>
      <c r="P836" s="7">
        <f>+VLOOKUP(D836,DIRECTORIO!$D$4:$E$1001,2,0)</f>
        <v>3</v>
      </c>
      <c r="Q836" s="7" t="str">
        <f>+VLOOKUP(E836,DIRECTORIO!$F$4:$G$1001,2,0)</f>
        <v>K</v>
      </c>
      <c r="R836" s="7" t="str">
        <f t="shared" si="39"/>
        <v>843-SE-3-K</v>
      </c>
    </row>
    <row r="837" spans="1:18" ht="26.25" customHeight="1">
      <c r="A837" s="53">
        <v>844</v>
      </c>
      <c r="B837" s="58" t="str">
        <f t="shared" si="40"/>
        <v>844-SE-3-K</v>
      </c>
      <c r="C837" s="54" t="s">
        <v>12</v>
      </c>
      <c r="D837" s="54" t="s">
        <v>21</v>
      </c>
      <c r="E837" s="54" t="s">
        <v>27</v>
      </c>
      <c r="F837" s="53" t="s">
        <v>2372</v>
      </c>
      <c r="G837" s="53">
        <v>2007</v>
      </c>
      <c r="H837" s="89" t="s">
        <v>2379</v>
      </c>
      <c r="I837" s="53" t="s">
        <v>364</v>
      </c>
      <c r="J837" s="61" t="s">
        <v>2374</v>
      </c>
      <c r="K837" s="53" t="s">
        <v>2375</v>
      </c>
      <c r="O837" s="7" t="str">
        <f>+VLOOKUP(C837,DIRECTORIO!$A$4:$B$1001,2,0)</f>
        <v>SE</v>
      </c>
      <c r="P837" s="7">
        <f>+VLOOKUP(D837,DIRECTORIO!$D$4:$E$1001,2,0)</f>
        <v>3</v>
      </c>
      <c r="Q837" s="7" t="str">
        <f>+VLOOKUP(E837,DIRECTORIO!$F$4:$G$1001,2,0)</f>
        <v>K</v>
      </c>
      <c r="R837" s="7" t="str">
        <f t="shared" ref="R837:R900" si="41">+CONCATENATE(A837,"-",O837,"-",P837,"-",Q837)</f>
        <v>844-SE-3-K</v>
      </c>
    </row>
    <row r="838" spans="1:18" ht="26.25" customHeight="1">
      <c r="A838" s="53">
        <v>845</v>
      </c>
      <c r="B838" s="58" t="str">
        <f t="shared" si="40"/>
        <v>845-SE-3-K</v>
      </c>
      <c r="C838" s="54" t="s">
        <v>12</v>
      </c>
      <c r="D838" s="54" t="s">
        <v>21</v>
      </c>
      <c r="E838" s="54" t="s">
        <v>27</v>
      </c>
      <c r="F838" s="53" t="s">
        <v>2372</v>
      </c>
      <c r="G838" s="53">
        <v>2007</v>
      </c>
      <c r="H838" s="89" t="s">
        <v>2380</v>
      </c>
      <c r="I838" s="53" t="s">
        <v>364</v>
      </c>
      <c r="J838" s="61" t="s">
        <v>2374</v>
      </c>
      <c r="K838" s="53" t="s">
        <v>2375</v>
      </c>
      <c r="O838" s="7" t="str">
        <f>+VLOOKUP(C838,DIRECTORIO!$A$4:$B$1001,2,0)</f>
        <v>SE</v>
      </c>
      <c r="P838" s="7">
        <f>+VLOOKUP(D838,DIRECTORIO!$D$4:$E$1001,2,0)</f>
        <v>3</v>
      </c>
      <c r="Q838" s="7" t="str">
        <f>+VLOOKUP(E838,DIRECTORIO!$F$4:$G$1001,2,0)</f>
        <v>K</v>
      </c>
      <c r="R838" s="7" t="str">
        <f t="shared" si="41"/>
        <v>845-SE-3-K</v>
      </c>
    </row>
    <row r="839" spans="1:18" ht="26.25" customHeight="1">
      <c r="A839" s="53">
        <v>846</v>
      </c>
      <c r="B839" s="58" t="str">
        <f t="shared" si="40"/>
        <v>846-SE-3-K</v>
      </c>
      <c r="C839" s="54" t="s">
        <v>12</v>
      </c>
      <c r="D839" s="54" t="s">
        <v>21</v>
      </c>
      <c r="E839" s="54" t="s">
        <v>27</v>
      </c>
      <c r="F839" s="53" t="s">
        <v>2372</v>
      </c>
      <c r="G839" s="53">
        <v>2007</v>
      </c>
      <c r="H839" s="89" t="s">
        <v>2381</v>
      </c>
      <c r="I839" s="53" t="s">
        <v>364</v>
      </c>
      <c r="J839" s="61" t="s">
        <v>2374</v>
      </c>
      <c r="K839" s="53" t="s">
        <v>2375</v>
      </c>
      <c r="O839" s="7" t="str">
        <f>+VLOOKUP(C839,DIRECTORIO!$A$4:$B$1001,2,0)</f>
        <v>SE</v>
      </c>
      <c r="P839" s="7">
        <f>+VLOOKUP(D839,DIRECTORIO!$D$4:$E$1001,2,0)</f>
        <v>3</v>
      </c>
      <c r="Q839" s="7" t="str">
        <f>+VLOOKUP(E839,DIRECTORIO!$F$4:$G$1001,2,0)</f>
        <v>K</v>
      </c>
      <c r="R839" s="7" t="str">
        <f t="shared" si="41"/>
        <v>846-SE-3-K</v>
      </c>
    </row>
    <row r="840" spans="1:18" ht="26.25" customHeight="1">
      <c r="A840" s="53">
        <v>847</v>
      </c>
      <c r="B840" s="58" t="str">
        <f t="shared" si="40"/>
        <v>847-SE-3-K</v>
      </c>
      <c r="C840" s="54" t="s">
        <v>12</v>
      </c>
      <c r="D840" s="54" t="s">
        <v>21</v>
      </c>
      <c r="E840" s="54" t="s">
        <v>27</v>
      </c>
      <c r="F840" s="53" t="s">
        <v>2372</v>
      </c>
      <c r="G840" s="53">
        <v>2008</v>
      </c>
      <c r="H840" s="89" t="s">
        <v>2382</v>
      </c>
      <c r="I840" s="53" t="s">
        <v>364</v>
      </c>
      <c r="J840" s="61" t="s">
        <v>2374</v>
      </c>
      <c r="K840" s="53" t="s">
        <v>2375</v>
      </c>
      <c r="O840" s="7" t="str">
        <f>+VLOOKUP(C840,DIRECTORIO!$A$4:$B$1001,2,0)</f>
        <v>SE</v>
      </c>
      <c r="P840" s="7">
        <f>+VLOOKUP(D840,DIRECTORIO!$D$4:$E$1001,2,0)</f>
        <v>3</v>
      </c>
      <c r="Q840" s="7" t="str">
        <f>+VLOOKUP(E840,DIRECTORIO!$F$4:$G$1001,2,0)</f>
        <v>K</v>
      </c>
      <c r="R840" s="7" t="str">
        <f t="shared" si="41"/>
        <v>847-SE-3-K</v>
      </c>
    </row>
    <row r="841" spans="1:18" ht="26.25" customHeight="1">
      <c r="A841" s="53">
        <v>848</v>
      </c>
      <c r="B841" s="58" t="str">
        <f t="shared" si="40"/>
        <v>848-SE-3-K</v>
      </c>
      <c r="C841" s="54" t="s">
        <v>12</v>
      </c>
      <c r="D841" s="54" t="s">
        <v>21</v>
      </c>
      <c r="E841" s="54" t="s">
        <v>27</v>
      </c>
      <c r="F841" s="53" t="s">
        <v>2372</v>
      </c>
      <c r="G841" s="53">
        <v>2008</v>
      </c>
      <c r="H841" s="89" t="s">
        <v>2383</v>
      </c>
      <c r="I841" s="53" t="s">
        <v>364</v>
      </c>
      <c r="J841" s="61" t="s">
        <v>2374</v>
      </c>
      <c r="K841" s="53" t="s">
        <v>2375</v>
      </c>
      <c r="O841" s="7" t="str">
        <f>+VLOOKUP(C841,DIRECTORIO!$A$4:$B$1001,2,0)</f>
        <v>SE</v>
      </c>
      <c r="P841" s="7">
        <f>+VLOOKUP(D841,DIRECTORIO!$D$4:$E$1001,2,0)</f>
        <v>3</v>
      </c>
      <c r="Q841" s="7" t="str">
        <f>+VLOOKUP(E841,DIRECTORIO!$F$4:$G$1001,2,0)</f>
        <v>K</v>
      </c>
      <c r="R841" s="7" t="str">
        <f t="shared" si="41"/>
        <v>848-SE-3-K</v>
      </c>
    </row>
    <row r="842" spans="1:18" ht="26.25" customHeight="1">
      <c r="A842" s="53">
        <v>849</v>
      </c>
      <c r="B842" s="58" t="str">
        <f t="shared" si="40"/>
        <v>849-SE-3-K</v>
      </c>
      <c r="C842" s="54" t="s">
        <v>12</v>
      </c>
      <c r="D842" s="54" t="s">
        <v>21</v>
      </c>
      <c r="E842" s="54" t="s">
        <v>27</v>
      </c>
      <c r="F842" s="53" t="s">
        <v>2372</v>
      </c>
      <c r="G842" s="53">
        <v>2008</v>
      </c>
      <c r="H842" s="89" t="s">
        <v>2384</v>
      </c>
      <c r="I842" s="53" t="s">
        <v>364</v>
      </c>
      <c r="J842" s="61" t="s">
        <v>2374</v>
      </c>
      <c r="K842" s="53" t="s">
        <v>2375</v>
      </c>
      <c r="O842" s="7" t="str">
        <f>+VLOOKUP(C842,DIRECTORIO!$A$4:$B$1001,2,0)</f>
        <v>SE</v>
      </c>
      <c r="P842" s="7">
        <f>+VLOOKUP(D842,DIRECTORIO!$D$4:$E$1001,2,0)</f>
        <v>3</v>
      </c>
      <c r="Q842" s="7" t="str">
        <f>+VLOOKUP(E842,DIRECTORIO!$F$4:$G$1001,2,0)</f>
        <v>K</v>
      </c>
      <c r="R842" s="7" t="str">
        <f t="shared" si="41"/>
        <v>849-SE-3-K</v>
      </c>
    </row>
    <row r="843" spans="1:18" ht="26.25" customHeight="1">
      <c r="A843" s="53">
        <v>850</v>
      </c>
      <c r="B843" s="58" t="str">
        <f t="shared" si="40"/>
        <v>850-SE-3-K</v>
      </c>
      <c r="C843" s="54" t="s">
        <v>12</v>
      </c>
      <c r="D843" s="54" t="s">
        <v>21</v>
      </c>
      <c r="E843" s="54" t="s">
        <v>27</v>
      </c>
      <c r="F843" s="53" t="s">
        <v>2372</v>
      </c>
      <c r="G843" s="53">
        <v>2008</v>
      </c>
      <c r="H843" s="89" t="s">
        <v>2385</v>
      </c>
      <c r="I843" s="53" t="s">
        <v>364</v>
      </c>
      <c r="J843" s="61" t="s">
        <v>2374</v>
      </c>
      <c r="K843" s="53" t="s">
        <v>2375</v>
      </c>
      <c r="O843" s="7" t="str">
        <f>+VLOOKUP(C843,DIRECTORIO!$A$4:$B$1001,2,0)</f>
        <v>SE</v>
      </c>
      <c r="P843" s="7">
        <f>+VLOOKUP(D843,DIRECTORIO!$D$4:$E$1001,2,0)</f>
        <v>3</v>
      </c>
      <c r="Q843" s="7" t="str">
        <f>+VLOOKUP(E843,DIRECTORIO!$F$4:$G$1001,2,0)</f>
        <v>K</v>
      </c>
      <c r="R843" s="7" t="str">
        <f t="shared" si="41"/>
        <v>850-SE-3-K</v>
      </c>
    </row>
    <row r="844" spans="1:18" ht="26.25" customHeight="1">
      <c r="A844" s="53">
        <v>851</v>
      </c>
      <c r="B844" s="58" t="str">
        <f t="shared" si="40"/>
        <v>851-SE-3-K</v>
      </c>
      <c r="C844" s="54" t="s">
        <v>12</v>
      </c>
      <c r="D844" s="54" t="s">
        <v>21</v>
      </c>
      <c r="E844" s="54" t="s">
        <v>27</v>
      </c>
      <c r="F844" s="53" t="s">
        <v>2372</v>
      </c>
      <c r="G844" s="53">
        <v>2008</v>
      </c>
      <c r="H844" s="89" t="s">
        <v>2386</v>
      </c>
      <c r="I844" s="53" t="s">
        <v>364</v>
      </c>
      <c r="J844" s="61" t="s">
        <v>2374</v>
      </c>
      <c r="K844" s="53" t="s">
        <v>2375</v>
      </c>
      <c r="O844" s="7" t="str">
        <f>+VLOOKUP(C844,DIRECTORIO!$A$4:$B$1001,2,0)</f>
        <v>SE</v>
      </c>
      <c r="P844" s="7">
        <f>+VLOOKUP(D844,DIRECTORIO!$D$4:$E$1001,2,0)</f>
        <v>3</v>
      </c>
      <c r="Q844" s="7" t="str">
        <f>+VLOOKUP(E844,DIRECTORIO!$F$4:$G$1001,2,0)</f>
        <v>K</v>
      </c>
      <c r="R844" s="7" t="str">
        <f t="shared" si="41"/>
        <v>851-SE-3-K</v>
      </c>
    </row>
    <row r="845" spans="1:18" ht="26.25" customHeight="1">
      <c r="A845" s="53">
        <v>852</v>
      </c>
      <c r="B845" s="58" t="str">
        <f t="shared" si="40"/>
        <v>852-SE-3-K</v>
      </c>
      <c r="C845" s="54" t="s">
        <v>12</v>
      </c>
      <c r="D845" s="54" t="s">
        <v>21</v>
      </c>
      <c r="E845" s="54" t="s">
        <v>27</v>
      </c>
      <c r="F845" s="53" t="s">
        <v>2372</v>
      </c>
      <c r="G845" s="53">
        <v>2009</v>
      </c>
      <c r="H845" s="89" t="s">
        <v>2387</v>
      </c>
      <c r="I845" s="53" t="s">
        <v>364</v>
      </c>
      <c r="J845" s="61" t="s">
        <v>2374</v>
      </c>
      <c r="K845" s="53" t="s">
        <v>2375</v>
      </c>
      <c r="O845" s="7" t="str">
        <f>+VLOOKUP(C845,DIRECTORIO!$A$4:$B$1001,2,0)</f>
        <v>SE</v>
      </c>
      <c r="P845" s="7">
        <f>+VLOOKUP(D845,DIRECTORIO!$D$4:$E$1001,2,0)</f>
        <v>3</v>
      </c>
      <c r="Q845" s="7" t="str">
        <f>+VLOOKUP(E845,DIRECTORIO!$F$4:$G$1001,2,0)</f>
        <v>K</v>
      </c>
      <c r="R845" s="7" t="str">
        <f t="shared" si="41"/>
        <v>852-SE-3-K</v>
      </c>
    </row>
    <row r="846" spans="1:18" ht="26.25" customHeight="1">
      <c r="A846" s="53">
        <v>853</v>
      </c>
      <c r="B846" s="58" t="str">
        <f t="shared" si="40"/>
        <v>853-SE-3-K</v>
      </c>
      <c r="C846" s="54" t="s">
        <v>12</v>
      </c>
      <c r="D846" s="54" t="s">
        <v>21</v>
      </c>
      <c r="E846" s="54" t="s">
        <v>27</v>
      </c>
      <c r="F846" s="53" t="s">
        <v>2372</v>
      </c>
      <c r="G846" s="53">
        <v>2009</v>
      </c>
      <c r="H846" s="89" t="s">
        <v>2388</v>
      </c>
      <c r="I846" s="53" t="s">
        <v>364</v>
      </c>
      <c r="J846" s="61" t="s">
        <v>2374</v>
      </c>
      <c r="K846" s="53" t="s">
        <v>2375</v>
      </c>
      <c r="O846" s="7" t="str">
        <f>+VLOOKUP(C846,DIRECTORIO!$A$4:$B$1001,2,0)</f>
        <v>SE</v>
      </c>
      <c r="P846" s="7">
        <f>+VLOOKUP(D846,DIRECTORIO!$D$4:$E$1001,2,0)</f>
        <v>3</v>
      </c>
      <c r="Q846" s="7" t="str">
        <f>+VLOOKUP(E846,DIRECTORIO!$F$4:$G$1001,2,0)</f>
        <v>K</v>
      </c>
      <c r="R846" s="7" t="str">
        <f t="shared" si="41"/>
        <v>853-SE-3-K</v>
      </c>
    </row>
    <row r="847" spans="1:18" ht="26.25" customHeight="1">
      <c r="A847" s="53">
        <v>854</v>
      </c>
      <c r="B847" s="58" t="str">
        <f t="shared" si="40"/>
        <v>854-SE-3-K</v>
      </c>
      <c r="C847" s="54" t="s">
        <v>12</v>
      </c>
      <c r="D847" s="54" t="s">
        <v>21</v>
      </c>
      <c r="E847" s="54" t="s">
        <v>27</v>
      </c>
      <c r="F847" s="53" t="s">
        <v>2372</v>
      </c>
      <c r="G847" s="53">
        <v>2009</v>
      </c>
      <c r="H847" s="89" t="s">
        <v>2389</v>
      </c>
      <c r="I847" s="53" t="s">
        <v>364</v>
      </c>
      <c r="J847" s="61" t="s">
        <v>2374</v>
      </c>
      <c r="K847" s="53" t="s">
        <v>2375</v>
      </c>
      <c r="O847" s="7" t="str">
        <f>+VLOOKUP(C847,DIRECTORIO!$A$4:$B$1001,2,0)</f>
        <v>SE</v>
      </c>
      <c r="P847" s="7">
        <f>+VLOOKUP(D847,DIRECTORIO!$D$4:$E$1001,2,0)</f>
        <v>3</v>
      </c>
      <c r="Q847" s="7" t="str">
        <f>+VLOOKUP(E847,DIRECTORIO!$F$4:$G$1001,2,0)</f>
        <v>K</v>
      </c>
      <c r="R847" s="7" t="str">
        <f t="shared" si="41"/>
        <v>854-SE-3-K</v>
      </c>
    </row>
    <row r="848" spans="1:18" ht="26.25" customHeight="1">
      <c r="A848" s="53">
        <v>855</v>
      </c>
      <c r="B848" s="58" t="str">
        <f t="shared" si="40"/>
        <v>855-SE-3-K</v>
      </c>
      <c r="C848" s="54" t="s">
        <v>12</v>
      </c>
      <c r="D848" s="54" t="s">
        <v>21</v>
      </c>
      <c r="E848" s="54" t="s">
        <v>27</v>
      </c>
      <c r="F848" s="53" t="s">
        <v>2372</v>
      </c>
      <c r="G848" s="53">
        <v>2010</v>
      </c>
      <c r="H848" s="89" t="s">
        <v>2390</v>
      </c>
      <c r="I848" s="53" t="s">
        <v>364</v>
      </c>
      <c r="J848" s="61" t="s">
        <v>2374</v>
      </c>
      <c r="K848" s="53" t="s">
        <v>2375</v>
      </c>
      <c r="O848" s="7" t="str">
        <f>+VLOOKUP(C848,DIRECTORIO!$A$4:$B$1001,2,0)</f>
        <v>SE</v>
      </c>
      <c r="P848" s="7">
        <f>+VLOOKUP(D848,DIRECTORIO!$D$4:$E$1001,2,0)</f>
        <v>3</v>
      </c>
      <c r="Q848" s="7" t="str">
        <f>+VLOOKUP(E848,DIRECTORIO!$F$4:$G$1001,2,0)</f>
        <v>K</v>
      </c>
      <c r="R848" s="7" t="str">
        <f t="shared" si="41"/>
        <v>855-SE-3-K</v>
      </c>
    </row>
    <row r="849" spans="1:18" ht="26.25" customHeight="1">
      <c r="A849" s="53">
        <v>856</v>
      </c>
      <c r="B849" s="58" t="str">
        <f t="shared" si="40"/>
        <v>856-SE-3-K</v>
      </c>
      <c r="C849" s="54" t="s">
        <v>12</v>
      </c>
      <c r="D849" s="54" t="s">
        <v>21</v>
      </c>
      <c r="E849" s="54" t="s">
        <v>27</v>
      </c>
      <c r="F849" s="53" t="s">
        <v>2372</v>
      </c>
      <c r="G849" s="53">
        <v>2010</v>
      </c>
      <c r="H849" s="89" t="s">
        <v>2391</v>
      </c>
      <c r="I849" s="53" t="s">
        <v>364</v>
      </c>
      <c r="J849" s="61" t="s">
        <v>2374</v>
      </c>
      <c r="K849" s="53" t="s">
        <v>2375</v>
      </c>
      <c r="O849" s="7" t="str">
        <f>+VLOOKUP(C849,DIRECTORIO!$A$4:$B$1001,2,0)</f>
        <v>SE</v>
      </c>
      <c r="P849" s="7">
        <f>+VLOOKUP(D849,DIRECTORIO!$D$4:$E$1001,2,0)</f>
        <v>3</v>
      </c>
      <c r="Q849" s="7" t="str">
        <f>+VLOOKUP(E849,DIRECTORIO!$F$4:$G$1001,2,0)</f>
        <v>K</v>
      </c>
      <c r="R849" s="7" t="str">
        <f t="shared" si="41"/>
        <v>856-SE-3-K</v>
      </c>
    </row>
    <row r="850" spans="1:18" ht="26.25" customHeight="1">
      <c r="A850" s="53">
        <v>857</v>
      </c>
      <c r="B850" s="58" t="str">
        <f t="shared" si="40"/>
        <v>857-SE-3-K</v>
      </c>
      <c r="C850" s="54" t="s">
        <v>12</v>
      </c>
      <c r="D850" s="54" t="s">
        <v>21</v>
      </c>
      <c r="E850" s="54" t="s">
        <v>27</v>
      </c>
      <c r="F850" s="53" t="s">
        <v>2372</v>
      </c>
      <c r="G850" s="53">
        <v>2010</v>
      </c>
      <c r="H850" s="89" t="s">
        <v>2392</v>
      </c>
      <c r="I850" s="53" t="s">
        <v>364</v>
      </c>
      <c r="J850" s="61" t="s">
        <v>2374</v>
      </c>
      <c r="K850" s="53" t="s">
        <v>2375</v>
      </c>
      <c r="O850" s="7" t="str">
        <f>+VLOOKUP(C850,DIRECTORIO!$A$4:$B$1001,2,0)</f>
        <v>SE</v>
      </c>
      <c r="P850" s="7">
        <f>+VLOOKUP(D850,DIRECTORIO!$D$4:$E$1001,2,0)</f>
        <v>3</v>
      </c>
      <c r="Q850" s="7" t="str">
        <f>+VLOOKUP(E850,DIRECTORIO!$F$4:$G$1001,2,0)</f>
        <v>K</v>
      </c>
      <c r="R850" s="7" t="str">
        <f t="shared" si="41"/>
        <v>857-SE-3-K</v>
      </c>
    </row>
    <row r="851" spans="1:18" ht="26.25" customHeight="1">
      <c r="A851" s="53">
        <v>858</v>
      </c>
      <c r="B851" s="58" t="str">
        <f t="shared" si="40"/>
        <v>858-SE-3-K</v>
      </c>
      <c r="C851" s="54" t="s">
        <v>12</v>
      </c>
      <c r="D851" s="54" t="s">
        <v>21</v>
      </c>
      <c r="E851" s="54" t="s">
        <v>27</v>
      </c>
      <c r="H851" s="89" t="s">
        <v>2393</v>
      </c>
      <c r="J851" s="61"/>
      <c r="O851" s="7" t="str">
        <f>+VLOOKUP(C851,DIRECTORIO!$A$4:$B$1001,2,0)</f>
        <v>SE</v>
      </c>
      <c r="P851" s="7">
        <f>+VLOOKUP(D851,DIRECTORIO!$D$4:$E$1001,2,0)</f>
        <v>3</v>
      </c>
      <c r="Q851" s="7" t="str">
        <f>+VLOOKUP(E851,DIRECTORIO!$F$4:$G$1001,2,0)</f>
        <v>K</v>
      </c>
      <c r="R851" s="7" t="str">
        <f t="shared" si="41"/>
        <v>858-SE-3-K</v>
      </c>
    </row>
    <row r="852" spans="1:18" ht="26.25" customHeight="1">
      <c r="A852" s="53">
        <v>859</v>
      </c>
      <c r="B852" s="58" t="str">
        <f t="shared" si="40"/>
        <v>859-SE-3-K</v>
      </c>
      <c r="C852" s="54" t="s">
        <v>12</v>
      </c>
      <c r="D852" s="54" t="s">
        <v>21</v>
      </c>
      <c r="E852" s="54" t="s">
        <v>27</v>
      </c>
      <c r="G852" s="53">
        <v>2010</v>
      </c>
      <c r="H852" s="89" t="s">
        <v>2394</v>
      </c>
      <c r="I852" s="53" t="s">
        <v>1445</v>
      </c>
      <c r="J852" s="61"/>
      <c r="O852" s="7" t="str">
        <f>+VLOOKUP(C852,DIRECTORIO!$A$4:$B$1001,2,0)</f>
        <v>SE</v>
      </c>
      <c r="P852" s="7">
        <f>+VLOOKUP(D852,DIRECTORIO!$D$4:$E$1001,2,0)</f>
        <v>3</v>
      </c>
      <c r="Q852" s="7" t="str">
        <f>+VLOOKUP(E852,DIRECTORIO!$F$4:$G$1001,2,0)</f>
        <v>K</v>
      </c>
      <c r="R852" s="7" t="str">
        <f t="shared" si="41"/>
        <v>859-SE-3-K</v>
      </c>
    </row>
    <row r="853" spans="1:18" ht="26.25" customHeight="1">
      <c r="A853" s="53">
        <v>860</v>
      </c>
      <c r="B853" s="58" t="str">
        <f t="shared" si="40"/>
        <v>860-MO-3-H</v>
      </c>
      <c r="C853" s="54" t="s">
        <v>6</v>
      </c>
      <c r="D853" s="54" t="s">
        <v>21</v>
      </c>
      <c r="E853" s="54" t="s">
        <v>49</v>
      </c>
      <c r="F853" s="53" t="s">
        <v>2398</v>
      </c>
      <c r="G853" s="53">
        <v>2018</v>
      </c>
      <c r="H853" s="89" t="s">
        <v>2395</v>
      </c>
      <c r="I853" s="53" t="s">
        <v>2397</v>
      </c>
      <c r="J853" s="61" t="s">
        <v>2396</v>
      </c>
      <c r="K853" s="53" t="s">
        <v>2399</v>
      </c>
      <c r="L853" s="53" t="s">
        <v>2175</v>
      </c>
      <c r="O853" s="7" t="str">
        <f>+VLOOKUP(C853,DIRECTORIO!$A$4:$B$1001,2,0)</f>
        <v>MO</v>
      </c>
      <c r="P853" s="7">
        <f>+VLOOKUP(D853,DIRECTORIO!$D$4:$E$1001,2,0)</f>
        <v>3</v>
      </c>
      <c r="Q853" s="7" t="str">
        <f>+VLOOKUP(E853,DIRECTORIO!$F$4:$G$1001,2,0)</f>
        <v>H</v>
      </c>
      <c r="R853" s="7" t="str">
        <f t="shared" si="41"/>
        <v>860-MO-3-H</v>
      </c>
    </row>
    <row r="854" spans="1:18" ht="26.25" customHeight="1">
      <c r="A854" s="53">
        <v>861</v>
      </c>
      <c r="B854" s="58" t="str">
        <f t="shared" si="40"/>
        <v>861-MO-3-H</v>
      </c>
      <c r="C854" s="54" t="s">
        <v>6</v>
      </c>
      <c r="D854" s="54" t="s">
        <v>21</v>
      </c>
      <c r="E854" s="54" t="s">
        <v>49</v>
      </c>
      <c r="F854" s="53" t="s">
        <v>2398</v>
      </c>
      <c r="G854" s="53">
        <v>2018</v>
      </c>
      <c r="H854" s="89" t="s">
        <v>2400</v>
      </c>
      <c r="I854" s="53" t="s">
        <v>2397</v>
      </c>
      <c r="J854" s="53" t="s">
        <v>2396</v>
      </c>
      <c r="K854" s="53" t="s">
        <v>2399</v>
      </c>
      <c r="L854" s="53" t="s">
        <v>2175</v>
      </c>
      <c r="O854" s="7" t="str">
        <f>+VLOOKUP(C854,DIRECTORIO!$A$4:$B$1001,2,0)</f>
        <v>MO</v>
      </c>
      <c r="P854" s="7">
        <f>+VLOOKUP(D854,DIRECTORIO!$D$4:$E$1001,2,0)</f>
        <v>3</v>
      </c>
      <c r="Q854" s="7" t="str">
        <f>+VLOOKUP(E854,DIRECTORIO!$F$4:$G$1001,2,0)</f>
        <v>H</v>
      </c>
      <c r="R854" s="7" t="str">
        <f t="shared" si="41"/>
        <v>861-MO-3-H</v>
      </c>
    </row>
    <row r="855" spans="1:18" ht="26.25" customHeight="1">
      <c r="A855" s="53">
        <v>862</v>
      </c>
      <c r="B855" s="58" t="str">
        <f t="shared" si="40"/>
        <v>862-MO-3-H</v>
      </c>
      <c r="C855" s="54" t="s">
        <v>6</v>
      </c>
      <c r="D855" s="54" t="s">
        <v>21</v>
      </c>
      <c r="E855" s="54" t="s">
        <v>49</v>
      </c>
      <c r="F855" s="53" t="s">
        <v>2398</v>
      </c>
      <c r="G855" s="53">
        <v>2018</v>
      </c>
      <c r="H855" s="89" t="s">
        <v>2401</v>
      </c>
      <c r="I855" s="53" t="s">
        <v>2397</v>
      </c>
      <c r="J855" s="53" t="s">
        <v>2396</v>
      </c>
      <c r="K855" s="53" t="s">
        <v>2399</v>
      </c>
      <c r="L855" s="53" t="s">
        <v>2175</v>
      </c>
      <c r="O855" s="7" t="str">
        <f>+VLOOKUP(C855,DIRECTORIO!$A$4:$B$1001,2,0)</f>
        <v>MO</v>
      </c>
      <c r="P855" s="7">
        <f>+VLOOKUP(D855,DIRECTORIO!$D$4:$E$1001,2,0)</f>
        <v>3</v>
      </c>
      <c r="Q855" s="7" t="str">
        <f>+VLOOKUP(E855,DIRECTORIO!$F$4:$G$1001,2,0)</f>
        <v>H</v>
      </c>
      <c r="R855" s="7" t="str">
        <f t="shared" si="41"/>
        <v>862-MO-3-H</v>
      </c>
    </row>
    <row r="856" spans="1:18" ht="26.25" customHeight="1">
      <c r="A856" s="53">
        <v>863</v>
      </c>
      <c r="B856" s="58" t="str">
        <f t="shared" si="40"/>
        <v>863-MO-3-H</v>
      </c>
      <c r="C856" s="54" t="s">
        <v>6</v>
      </c>
      <c r="D856" s="54" t="s">
        <v>21</v>
      </c>
      <c r="E856" s="54" t="s">
        <v>49</v>
      </c>
      <c r="F856" s="53" t="s">
        <v>2398</v>
      </c>
      <c r="G856" s="53">
        <v>2018</v>
      </c>
      <c r="H856" s="53" t="s">
        <v>2402</v>
      </c>
      <c r="I856" s="53" t="s">
        <v>2397</v>
      </c>
      <c r="J856" s="53" t="s">
        <v>2396</v>
      </c>
      <c r="K856" s="53" t="s">
        <v>2399</v>
      </c>
      <c r="L856" s="53" t="s">
        <v>2175</v>
      </c>
      <c r="O856" s="7" t="str">
        <f>+VLOOKUP(C856,DIRECTORIO!$A$4:$B$1001,2,0)</f>
        <v>MO</v>
      </c>
      <c r="P856" s="7">
        <f>+VLOOKUP(D856,DIRECTORIO!$D$4:$E$1001,2,0)</f>
        <v>3</v>
      </c>
      <c r="Q856" s="7" t="str">
        <f>+VLOOKUP(E856,DIRECTORIO!$F$4:$G$1001,2,0)</f>
        <v>H</v>
      </c>
      <c r="R856" s="7" t="str">
        <f t="shared" si="41"/>
        <v>863-MO-3-H</v>
      </c>
    </row>
    <row r="857" spans="1:18" ht="26.25" customHeight="1">
      <c r="A857" s="53">
        <v>864</v>
      </c>
      <c r="B857" s="58" t="str">
        <f t="shared" si="40"/>
        <v>864-MO-3-H</v>
      </c>
      <c r="C857" s="54" t="s">
        <v>6</v>
      </c>
      <c r="D857" s="54" t="s">
        <v>21</v>
      </c>
      <c r="E857" s="54" t="s">
        <v>49</v>
      </c>
      <c r="F857" s="53" t="s">
        <v>2398</v>
      </c>
      <c r="G857" s="53">
        <v>2018</v>
      </c>
      <c r="H857" s="53" t="s">
        <v>2403</v>
      </c>
      <c r="I857" s="53" t="s">
        <v>2397</v>
      </c>
      <c r="J857" s="53" t="s">
        <v>2396</v>
      </c>
      <c r="K857" s="53" t="s">
        <v>2399</v>
      </c>
      <c r="L857" s="53" t="s">
        <v>2175</v>
      </c>
      <c r="O857" s="7" t="str">
        <f>+VLOOKUP(C857,DIRECTORIO!$A$4:$B$1001,2,0)</f>
        <v>MO</v>
      </c>
      <c r="P857" s="7">
        <f>+VLOOKUP(D857,DIRECTORIO!$D$4:$E$1001,2,0)</f>
        <v>3</v>
      </c>
      <c r="Q857" s="7" t="str">
        <f>+VLOOKUP(E857,DIRECTORIO!$F$4:$G$1001,2,0)</f>
        <v>H</v>
      </c>
      <c r="R857" s="7" t="str">
        <f t="shared" si="41"/>
        <v>864-MO-3-H</v>
      </c>
    </row>
    <row r="858" spans="1:18" ht="26.25" customHeight="1">
      <c r="A858" s="53">
        <v>865</v>
      </c>
      <c r="B858" s="58" t="str">
        <f t="shared" si="40"/>
        <v>865-MO-6-R</v>
      </c>
      <c r="C858" s="54" t="s">
        <v>6</v>
      </c>
      <c r="D858" s="54" t="s">
        <v>39</v>
      </c>
      <c r="E858" s="54" t="s">
        <v>74</v>
      </c>
      <c r="F858" s="53" t="s">
        <v>2404</v>
      </c>
      <c r="G858" s="53">
        <v>2018</v>
      </c>
      <c r="H858" s="53" t="s">
        <v>2407</v>
      </c>
      <c r="I858" s="53" t="s">
        <v>1445</v>
      </c>
      <c r="J858" s="53" t="s">
        <v>2405</v>
      </c>
      <c r="K858" s="53" t="s">
        <v>2406</v>
      </c>
      <c r="L858" s="53" t="s">
        <v>2175</v>
      </c>
      <c r="O858" s="7" t="str">
        <f>+VLOOKUP(C858,DIRECTORIO!$A$4:$B$1001,2,0)</f>
        <v>MO</v>
      </c>
      <c r="P858" s="7">
        <f>+VLOOKUP(D858,DIRECTORIO!$D$4:$E$1001,2,0)</f>
        <v>6</v>
      </c>
      <c r="Q858" s="7" t="str">
        <f>+VLOOKUP(E858,DIRECTORIO!$F$4:$G$1001,2,0)</f>
        <v>R</v>
      </c>
      <c r="R858" s="7" t="str">
        <f t="shared" si="41"/>
        <v>865-MO-6-R</v>
      </c>
    </row>
    <row r="859" spans="1:18" ht="26.25" customHeight="1">
      <c r="A859" s="53">
        <v>866</v>
      </c>
      <c r="B859" s="58" t="str">
        <f t="shared" si="40"/>
        <v>866-MO-6-R</v>
      </c>
      <c r="C859" s="54" t="s">
        <v>6</v>
      </c>
      <c r="D859" s="54" t="s">
        <v>39</v>
      </c>
      <c r="E859" s="54" t="s">
        <v>74</v>
      </c>
      <c r="F859" s="53" t="s">
        <v>2404</v>
      </c>
      <c r="G859" s="53">
        <v>2018</v>
      </c>
      <c r="H859" s="53" t="s">
        <v>2408</v>
      </c>
      <c r="I859" s="53" t="s">
        <v>1445</v>
      </c>
      <c r="J859" s="53" t="s">
        <v>2405</v>
      </c>
      <c r="K859" s="53" t="s">
        <v>2409</v>
      </c>
      <c r="L859" s="53" t="s">
        <v>2175</v>
      </c>
      <c r="O859" s="7" t="str">
        <f>+VLOOKUP(C859,DIRECTORIO!$A$4:$B$1001,2,0)</f>
        <v>MO</v>
      </c>
      <c r="P859" s="7">
        <f>+VLOOKUP(D859,DIRECTORIO!$D$4:$E$1001,2,0)</f>
        <v>6</v>
      </c>
      <c r="Q859" s="7" t="str">
        <f>+VLOOKUP(E859,DIRECTORIO!$F$4:$G$1001,2,0)</f>
        <v>R</v>
      </c>
      <c r="R859" s="7" t="str">
        <f t="shared" si="41"/>
        <v>866-MO-6-R</v>
      </c>
    </row>
    <row r="860" spans="1:18" ht="26.25" customHeight="1">
      <c r="A860" s="109">
        <v>867</v>
      </c>
      <c r="B860" s="110" t="str">
        <f t="shared" si="40"/>
        <v>867-MO-12-K</v>
      </c>
      <c r="C860" s="111" t="s">
        <v>6</v>
      </c>
      <c r="D860" s="111" t="s">
        <v>59</v>
      </c>
      <c r="E860" s="54" t="s">
        <v>27</v>
      </c>
      <c r="F860" s="53" t="s">
        <v>2410</v>
      </c>
      <c r="G860" s="53">
        <v>2012</v>
      </c>
      <c r="H860" s="53" t="s">
        <v>2411</v>
      </c>
      <c r="I860" s="53" t="s">
        <v>122</v>
      </c>
      <c r="J860" s="53" t="s">
        <v>2412</v>
      </c>
      <c r="K860" s="53" t="s">
        <v>2413</v>
      </c>
      <c r="L860" s="53" t="s">
        <v>2175</v>
      </c>
      <c r="O860" s="7" t="str">
        <f>+VLOOKUP(C860,DIRECTORIO!$A$4:$B$1001,2,0)</f>
        <v>MO</v>
      </c>
      <c r="P860" s="7">
        <f>+VLOOKUP(D860,DIRECTORIO!$D$4:$E$1001,2,0)</f>
        <v>12</v>
      </c>
      <c r="Q860" s="7" t="str">
        <f>+VLOOKUP(E860,DIRECTORIO!$F$4:$G$1001,2,0)</f>
        <v>K</v>
      </c>
      <c r="R860" s="7" t="str">
        <f t="shared" si="41"/>
        <v>867-MO-12-K</v>
      </c>
    </row>
    <row r="861" spans="1:18" ht="26.25" customHeight="1">
      <c r="A861" s="53">
        <v>868</v>
      </c>
      <c r="B861" s="58" t="str">
        <f t="shared" si="40"/>
        <v>868-MO-1-K</v>
      </c>
      <c r="C861" s="54" t="s">
        <v>6</v>
      </c>
      <c r="D861" s="54" t="s">
        <v>9</v>
      </c>
      <c r="E861" s="54" t="s">
        <v>27</v>
      </c>
      <c r="F861" s="53" t="s">
        <v>2414</v>
      </c>
      <c r="G861" s="53">
        <v>2012</v>
      </c>
      <c r="H861" s="53" t="s">
        <v>2528</v>
      </c>
      <c r="I861" s="53" t="s">
        <v>116</v>
      </c>
      <c r="J861" s="53" t="s">
        <v>2415</v>
      </c>
      <c r="K861" s="53" t="s">
        <v>2416</v>
      </c>
      <c r="L861" s="53" t="s">
        <v>2175</v>
      </c>
      <c r="O861" s="7" t="str">
        <f>+VLOOKUP(C861,DIRECTORIO!$A$4:$B$1001,2,0)</f>
        <v>MO</v>
      </c>
      <c r="P861" s="7">
        <f>+VLOOKUP(D861,DIRECTORIO!$D$4:$E$1001,2,0)</f>
        <v>1</v>
      </c>
      <c r="Q861" s="7" t="str">
        <f>+VLOOKUP(E861,DIRECTORIO!$F$4:$G$1001,2,0)</f>
        <v>K</v>
      </c>
      <c r="R861" s="7" t="str">
        <f t="shared" si="41"/>
        <v>868-MO-1-K</v>
      </c>
    </row>
    <row r="862" spans="1:18" ht="26.25" customHeight="1">
      <c r="A862" s="53">
        <v>869</v>
      </c>
      <c r="B862" s="58" t="str">
        <f t="shared" si="40"/>
        <v>869-MO-1-K</v>
      </c>
      <c r="C862" s="54" t="s">
        <v>6</v>
      </c>
      <c r="D862" s="54" t="s">
        <v>9</v>
      </c>
      <c r="E862" s="54" t="s">
        <v>27</v>
      </c>
      <c r="F862" s="53" t="s">
        <v>2417</v>
      </c>
      <c r="G862" s="53">
        <v>2007</v>
      </c>
      <c r="H862" s="53" t="s">
        <v>2418</v>
      </c>
      <c r="I862" s="53" t="s">
        <v>2419</v>
      </c>
      <c r="J862" s="53" t="s">
        <v>2424</v>
      </c>
      <c r="K862" s="53" t="s">
        <v>2420</v>
      </c>
      <c r="L862" s="53" t="s">
        <v>2175</v>
      </c>
      <c r="O862" s="7" t="str">
        <f>+VLOOKUP(C862,DIRECTORIO!$A$4:$B$1001,2,0)</f>
        <v>MO</v>
      </c>
      <c r="P862" s="7">
        <f>+VLOOKUP(D862,DIRECTORIO!$D$4:$E$1001,2,0)</f>
        <v>1</v>
      </c>
      <c r="Q862" s="7" t="str">
        <f>+VLOOKUP(E862,DIRECTORIO!$F$4:$G$1001,2,0)</f>
        <v>K</v>
      </c>
      <c r="R862" s="7" t="str">
        <f t="shared" si="41"/>
        <v>869-MO-1-K</v>
      </c>
    </row>
    <row r="863" spans="1:18" ht="26.25" customHeight="1">
      <c r="A863" s="53">
        <v>870</v>
      </c>
      <c r="B863" s="58" t="str">
        <f t="shared" si="40"/>
        <v>870-MO-1-K</v>
      </c>
      <c r="C863" s="54" t="s">
        <v>6</v>
      </c>
      <c r="D863" s="54" t="s">
        <v>9</v>
      </c>
      <c r="E863" s="54" t="s">
        <v>27</v>
      </c>
      <c r="F863" s="53" t="s">
        <v>2417</v>
      </c>
      <c r="G863" s="53">
        <v>2007</v>
      </c>
      <c r="H863" s="53" t="s">
        <v>2421</v>
      </c>
      <c r="I863" s="53" t="s">
        <v>2419</v>
      </c>
      <c r="J863" s="53" t="s">
        <v>2424</v>
      </c>
      <c r="K863" s="53" t="s">
        <v>2422</v>
      </c>
      <c r="L863" s="53" t="s">
        <v>2175</v>
      </c>
      <c r="O863" s="7" t="str">
        <f>+VLOOKUP(C863,DIRECTORIO!$A$4:$B$1001,2,0)</f>
        <v>MO</v>
      </c>
      <c r="P863" s="7">
        <f>+VLOOKUP(D863,DIRECTORIO!$D$4:$E$1001,2,0)</f>
        <v>1</v>
      </c>
      <c r="Q863" s="7" t="str">
        <f>+VLOOKUP(E863,DIRECTORIO!$F$4:$G$1001,2,0)</f>
        <v>K</v>
      </c>
      <c r="R863" s="7" t="str">
        <f t="shared" si="41"/>
        <v>870-MO-1-K</v>
      </c>
    </row>
    <row r="864" spans="1:18" ht="26.25" customHeight="1">
      <c r="A864" s="53">
        <v>871</v>
      </c>
      <c r="B864" s="58" t="str">
        <f t="shared" si="40"/>
        <v>871-MO-1-K</v>
      </c>
      <c r="C864" s="54" t="s">
        <v>6</v>
      </c>
      <c r="D864" s="54" t="s">
        <v>9</v>
      </c>
      <c r="E864" s="54" t="s">
        <v>27</v>
      </c>
      <c r="F864" s="53" t="s">
        <v>2417</v>
      </c>
      <c r="G864" s="53">
        <v>2007</v>
      </c>
      <c r="H864" s="53" t="s">
        <v>2423</v>
      </c>
      <c r="I864" s="53" t="s">
        <v>2419</v>
      </c>
      <c r="J864" s="53" t="s">
        <v>2424</v>
      </c>
      <c r="K864" s="53" t="s">
        <v>2425</v>
      </c>
      <c r="L864" s="53" t="s">
        <v>2175</v>
      </c>
      <c r="O864" s="7" t="str">
        <f>+VLOOKUP(C864,DIRECTORIO!$A$4:$B$1001,2,0)</f>
        <v>MO</v>
      </c>
      <c r="P864" s="7">
        <f>+VLOOKUP(D864,DIRECTORIO!$D$4:$E$1001,2,0)</f>
        <v>1</v>
      </c>
      <c r="Q864" s="7" t="str">
        <f>+VLOOKUP(E864,DIRECTORIO!$F$4:$G$1001,2,0)</f>
        <v>K</v>
      </c>
      <c r="R864" s="7" t="str">
        <f t="shared" si="41"/>
        <v>871-MO-1-K</v>
      </c>
    </row>
    <row r="865" spans="1:18" ht="26.25" customHeight="1">
      <c r="A865" s="53">
        <v>872</v>
      </c>
      <c r="B865" s="58" t="str">
        <f t="shared" si="40"/>
        <v>872-MO-1-K</v>
      </c>
      <c r="C865" s="54" t="s">
        <v>6</v>
      </c>
      <c r="D865" s="54" t="s">
        <v>9</v>
      </c>
      <c r="E865" s="54" t="s">
        <v>27</v>
      </c>
      <c r="F865" s="53" t="s">
        <v>2426</v>
      </c>
      <c r="G865" s="53">
        <v>2010</v>
      </c>
      <c r="H865" s="53" t="s">
        <v>2427</v>
      </c>
      <c r="I865" s="53" t="s">
        <v>122</v>
      </c>
      <c r="J865" s="53" t="s">
        <v>2424</v>
      </c>
      <c r="K865" s="53" t="s">
        <v>2428</v>
      </c>
      <c r="L865" s="53" t="s">
        <v>2175</v>
      </c>
      <c r="O865" s="7" t="str">
        <f>+VLOOKUP(C865,DIRECTORIO!$A$4:$B$1001,2,0)</f>
        <v>MO</v>
      </c>
      <c r="P865" s="7">
        <f>+VLOOKUP(D865,DIRECTORIO!$D$4:$E$1001,2,0)</f>
        <v>1</v>
      </c>
      <c r="Q865" s="7" t="str">
        <f>+VLOOKUP(E865,DIRECTORIO!$F$4:$G$1001,2,0)</f>
        <v>K</v>
      </c>
      <c r="R865" s="7" t="str">
        <f t="shared" si="41"/>
        <v>872-MO-1-K</v>
      </c>
    </row>
    <row r="866" spans="1:18" ht="26.25" customHeight="1">
      <c r="A866" s="53">
        <v>873</v>
      </c>
      <c r="B866" s="58" t="str">
        <f t="shared" si="40"/>
        <v>873-MO-1-K</v>
      </c>
      <c r="C866" s="54" t="s">
        <v>6</v>
      </c>
      <c r="D866" s="54" t="s">
        <v>9</v>
      </c>
      <c r="E866" s="54" t="s">
        <v>27</v>
      </c>
      <c r="F866" s="53" t="s">
        <v>1347</v>
      </c>
      <c r="G866" s="53">
        <v>2011</v>
      </c>
      <c r="H866" s="53" t="s">
        <v>2429</v>
      </c>
      <c r="I866" s="53" t="s">
        <v>116</v>
      </c>
      <c r="J866" s="53" t="s">
        <v>2415</v>
      </c>
      <c r="K866" s="53" t="s">
        <v>2430</v>
      </c>
      <c r="L866" s="53" t="s">
        <v>2175</v>
      </c>
      <c r="O866" s="7" t="str">
        <f>+VLOOKUP(C866,DIRECTORIO!$A$4:$B$1001,2,0)</f>
        <v>MO</v>
      </c>
      <c r="P866" s="7">
        <f>+VLOOKUP(D866,DIRECTORIO!$D$4:$E$1001,2,0)</f>
        <v>1</v>
      </c>
      <c r="Q866" s="7" t="str">
        <f>+VLOOKUP(E866,DIRECTORIO!$F$4:$G$1001,2,0)</f>
        <v>K</v>
      </c>
      <c r="R866" s="7" t="str">
        <f t="shared" si="41"/>
        <v>873-MO-1-K</v>
      </c>
    </row>
    <row r="867" spans="1:18" ht="26.25" customHeight="1">
      <c r="A867" s="53">
        <v>874</v>
      </c>
      <c r="B867" s="58" t="str">
        <f t="shared" si="40"/>
        <v>874-MO-12-K</v>
      </c>
      <c r="C867" s="54" t="s">
        <v>6</v>
      </c>
      <c r="D867" s="54" t="s">
        <v>59</v>
      </c>
      <c r="E867" s="54" t="s">
        <v>27</v>
      </c>
      <c r="F867" s="53" t="s">
        <v>2431</v>
      </c>
      <c r="G867" s="53">
        <v>2018</v>
      </c>
      <c r="H867" s="53" t="s">
        <v>2432</v>
      </c>
      <c r="I867" s="53" t="s">
        <v>116</v>
      </c>
      <c r="J867" s="53" t="s">
        <v>2433</v>
      </c>
      <c r="K867" s="53" t="s">
        <v>2434</v>
      </c>
      <c r="L867" s="53" t="s">
        <v>2175</v>
      </c>
      <c r="O867" s="7" t="str">
        <f>+VLOOKUP(C867,DIRECTORIO!$A$4:$B$1001,2,0)</f>
        <v>MO</v>
      </c>
      <c r="P867" s="7">
        <f>+VLOOKUP(D867,DIRECTORIO!$D$4:$E$1001,2,0)</f>
        <v>12</v>
      </c>
      <c r="Q867" s="7" t="str">
        <f>+VLOOKUP(E867,DIRECTORIO!$F$4:$G$1001,2,0)</f>
        <v>K</v>
      </c>
      <c r="R867" s="7" t="str">
        <f t="shared" si="41"/>
        <v>874-MO-12-K</v>
      </c>
    </row>
    <row r="868" spans="1:18" ht="26.25" customHeight="1">
      <c r="A868" s="53">
        <v>875</v>
      </c>
      <c r="B868" s="58" t="str">
        <f t="shared" si="40"/>
        <v>875-MO-12-K</v>
      </c>
      <c r="C868" s="54" t="s">
        <v>6</v>
      </c>
      <c r="D868" s="54" t="s">
        <v>59</v>
      </c>
      <c r="E868" s="54" t="s">
        <v>27</v>
      </c>
      <c r="F868" s="53" t="s">
        <v>2435</v>
      </c>
      <c r="G868" s="53">
        <v>2017</v>
      </c>
      <c r="H868" s="53" t="s">
        <v>2436</v>
      </c>
      <c r="I868" s="53" t="s">
        <v>177</v>
      </c>
      <c r="J868" s="53" t="s">
        <v>2289</v>
      </c>
      <c r="K868" s="53" t="s">
        <v>2437</v>
      </c>
      <c r="L868" s="53" t="s">
        <v>2175</v>
      </c>
      <c r="O868" s="7" t="str">
        <f>+VLOOKUP(C868,DIRECTORIO!$A$4:$B$1001,2,0)</f>
        <v>MO</v>
      </c>
      <c r="P868" s="7">
        <f>+VLOOKUP(D868,DIRECTORIO!$D$4:$E$1001,2,0)</f>
        <v>12</v>
      </c>
      <c r="Q868" s="7" t="str">
        <f>+VLOOKUP(E868,DIRECTORIO!$F$4:$G$1001,2,0)</f>
        <v>K</v>
      </c>
      <c r="R868" s="7" t="str">
        <f t="shared" si="41"/>
        <v>875-MO-12-K</v>
      </c>
    </row>
    <row r="869" spans="1:18" ht="26.25" customHeight="1">
      <c r="A869" s="53">
        <v>876</v>
      </c>
      <c r="B869" s="58" t="str">
        <f t="shared" si="40"/>
        <v>876-MO-12-K</v>
      </c>
      <c r="C869" s="54" t="s">
        <v>6</v>
      </c>
      <c r="D869" s="54" t="s">
        <v>59</v>
      </c>
      <c r="E869" s="54" t="s">
        <v>27</v>
      </c>
      <c r="F869" s="53" t="s">
        <v>2438</v>
      </c>
      <c r="G869" s="53">
        <v>2017</v>
      </c>
      <c r="H869" s="53" t="s">
        <v>2439</v>
      </c>
      <c r="I869" s="53" t="s">
        <v>177</v>
      </c>
      <c r="J869" s="53" t="s">
        <v>2440</v>
      </c>
      <c r="K869" s="53" t="s">
        <v>2441</v>
      </c>
      <c r="L869" s="53" t="s">
        <v>2175</v>
      </c>
      <c r="O869" s="7" t="str">
        <f>+VLOOKUP(C869,DIRECTORIO!$A$4:$B$1001,2,0)</f>
        <v>MO</v>
      </c>
      <c r="P869" s="7">
        <f>+VLOOKUP(D869,DIRECTORIO!$D$4:$E$1001,2,0)</f>
        <v>12</v>
      </c>
      <c r="Q869" s="7" t="str">
        <f>+VLOOKUP(E869,DIRECTORIO!$F$4:$G$1001,2,0)</f>
        <v>K</v>
      </c>
      <c r="R869" s="7" t="str">
        <f t="shared" si="41"/>
        <v>876-MO-12-K</v>
      </c>
    </row>
    <row r="870" spans="1:18" ht="26.25" customHeight="1">
      <c r="A870" s="53">
        <v>877</v>
      </c>
      <c r="B870" s="58" t="str">
        <f t="shared" si="40"/>
        <v>877-MO-12-K</v>
      </c>
      <c r="C870" s="54" t="s">
        <v>6</v>
      </c>
      <c r="D870" s="54" t="s">
        <v>59</v>
      </c>
      <c r="E870" s="54" t="s">
        <v>27</v>
      </c>
      <c r="F870" s="53" t="s">
        <v>2442</v>
      </c>
      <c r="G870" s="53">
        <v>2011</v>
      </c>
      <c r="H870" s="53" t="s">
        <v>2443</v>
      </c>
      <c r="I870" s="53" t="s">
        <v>122</v>
      </c>
      <c r="J870" s="53" t="s">
        <v>2444</v>
      </c>
      <c r="K870" s="53" t="s">
        <v>2445</v>
      </c>
      <c r="L870" s="53" t="s">
        <v>2175</v>
      </c>
      <c r="O870" s="7" t="str">
        <f>+VLOOKUP(C870,DIRECTORIO!$A$4:$B$1001,2,0)</f>
        <v>MO</v>
      </c>
      <c r="P870" s="7">
        <f>+VLOOKUP(D870,DIRECTORIO!$D$4:$E$1001,2,0)</f>
        <v>12</v>
      </c>
      <c r="Q870" s="7" t="str">
        <f>+VLOOKUP(E870,DIRECTORIO!$F$4:$G$1001,2,0)</f>
        <v>K</v>
      </c>
      <c r="R870" s="7" t="str">
        <f t="shared" si="41"/>
        <v>877-MO-12-K</v>
      </c>
    </row>
    <row r="871" spans="1:18" ht="26.25" customHeight="1">
      <c r="A871" s="53">
        <v>878</v>
      </c>
      <c r="B871" s="58" t="str">
        <f t="shared" si="40"/>
        <v>878-MO-12-V</v>
      </c>
      <c r="C871" s="54" t="s">
        <v>6</v>
      </c>
      <c r="D871" s="54" t="s">
        <v>59</v>
      </c>
      <c r="E871" s="54" t="s">
        <v>82</v>
      </c>
      <c r="F871" s="53" t="s">
        <v>2446</v>
      </c>
      <c r="G871" s="53">
        <v>2007</v>
      </c>
      <c r="H871" s="53" t="s">
        <v>2447</v>
      </c>
      <c r="I871" s="53" t="s">
        <v>122</v>
      </c>
      <c r="J871" s="53" t="s">
        <v>2440</v>
      </c>
      <c r="K871" s="53" t="s">
        <v>2448</v>
      </c>
      <c r="L871" s="53" t="s">
        <v>2175</v>
      </c>
      <c r="O871" s="7" t="str">
        <f>+VLOOKUP(C871,DIRECTORIO!$A$4:$B$1001,2,0)</f>
        <v>MO</v>
      </c>
      <c r="P871" s="7">
        <f>+VLOOKUP(D871,DIRECTORIO!$D$4:$E$1001,2,0)</f>
        <v>12</v>
      </c>
      <c r="Q871" s="7" t="str">
        <f>+VLOOKUP(E871,DIRECTORIO!$F$4:$G$1001,2,0)</f>
        <v>V</v>
      </c>
      <c r="R871" s="7" t="str">
        <f t="shared" si="41"/>
        <v>878-MO-12-V</v>
      </c>
    </row>
    <row r="872" spans="1:18" ht="26.25" customHeight="1">
      <c r="A872" s="53">
        <v>879</v>
      </c>
      <c r="B872" s="58" t="str">
        <f t="shared" si="40"/>
        <v>879-MO-12-V</v>
      </c>
      <c r="C872" s="54" t="s">
        <v>6</v>
      </c>
      <c r="D872" s="54" t="s">
        <v>59</v>
      </c>
      <c r="E872" s="54" t="s">
        <v>82</v>
      </c>
      <c r="F872" s="53" t="s">
        <v>2449</v>
      </c>
      <c r="G872" s="53">
        <v>2018</v>
      </c>
      <c r="H872" s="53" t="s">
        <v>2450</v>
      </c>
      <c r="I872" s="53" t="s">
        <v>122</v>
      </c>
      <c r="J872" s="53" t="s">
        <v>2440</v>
      </c>
      <c r="K872" s="53" t="s">
        <v>2451</v>
      </c>
      <c r="L872" s="53" t="s">
        <v>2175</v>
      </c>
      <c r="O872" s="7" t="str">
        <f>+VLOOKUP(C872,DIRECTORIO!$A$4:$B$1001,2,0)</f>
        <v>MO</v>
      </c>
      <c r="P872" s="7">
        <f>+VLOOKUP(D872,DIRECTORIO!$D$4:$E$1001,2,0)</f>
        <v>12</v>
      </c>
      <c r="Q872" s="7" t="str">
        <f>+VLOOKUP(E872,DIRECTORIO!$F$4:$G$1001,2,0)</f>
        <v>V</v>
      </c>
      <c r="R872" s="7" t="str">
        <f t="shared" si="41"/>
        <v>879-MO-12-V</v>
      </c>
    </row>
    <row r="873" spans="1:18" ht="26.25" customHeight="1">
      <c r="A873" s="53">
        <v>880</v>
      </c>
      <c r="B873" s="58" t="str">
        <f t="shared" si="40"/>
        <v>880-MO-8-R</v>
      </c>
      <c r="C873" s="54" t="s">
        <v>6</v>
      </c>
      <c r="D873" s="54" t="s">
        <v>48</v>
      </c>
      <c r="E873" s="54" t="s">
        <v>74</v>
      </c>
      <c r="F873" s="53" t="s">
        <v>2452</v>
      </c>
      <c r="G873" s="53">
        <v>2012</v>
      </c>
      <c r="H873" s="53" t="s">
        <v>2453</v>
      </c>
      <c r="I873" s="53" t="s">
        <v>122</v>
      </c>
      <c r="J873" s="53" t="s">
        <v>2454</v>
      </c>
      <c r="K873" s="53" t="s">
        <v>2455</v>
      </c>
      <c r="L873" s="53" t="s">
        <v>2175</v>
      </c>
      <c r="O873" s="7" t="str">
        <f>+VLOOKUP(C873,DIRECTORIO!$A$4:$B$1001,2,0)</f>
        <v>MO</v>
      </c>
      <c r="P873" s="7">
        <f>+VLOOKUP(D873,DIRECTORIO!$D$4:$E$1001,2,0)</f>
        <v>8</v>
      </c>
      <c r="Q873" s="7" t="str">
        <f>+VLOOKUP(E873,DIRECTORIO!$F$4:$G$1001,2,0)</f>
        <v>R</v>
      </c>
      <c r="R873" s="7" t="str">
        <f t="shared" si="41"/>
        <v>880-MO-8-R</v>
      </c>
    </row>
    <row r="874" spans="1:18" ht="26.25" customHeight="1">
      <c r="A874" s="53">
        <v>881</v>
      </c>
      <c r="B874" s="58" t="str">
        <f t="shared" si="40"/>
        <v>881-MO-3-C</v>
      </c>
      <c r="C874" s="54" t="s">
        <v>6</v>
      </c>
      <c r="D874" s="54" t="s">
        <v>21</v>
      </c>
      <c r="E874" s="54" t="s">
        <v>22</v>
      </c>
      <c r="F874" s="53" t="s">
        <v>2456</v>
      </c>
      <c r="G874" s="53">
        <v>2016</v>
      </c>
      <c r="H874" s="53" t="s">
        <v>2457</v>
      </c>
      <c r="I874" s="53" t="s">
        <v>177</v>
      </c>
      <c r="J874" s="53" t="s">
        <v>2458</v>
      </c>
      <c r="K874" s="53" t="s">
        <v>2459</v>
      </c>
      <c r="L874" s="53" t="s">
        <v>2175</v>
      </c>
      <c r="O874" s="7" t="str">
        <f>+VLOOKUP(C874,DIRECTORIO!$A$4:$B$1001,2,0)</f>
        <v>MO</v>
      </c>
      <c r="P874" s="7">
        <f>+VLOOKUP(D874,DIRECTORIO!$D$4:$E$1001,2,0)</f>
        <v>3</v>
      </c>
      <c r="Q874" s="7" t="str">
        <f>+VLOOKUP(E874,DIRECTORIO!$F$4:$G$1001,2,0)</f>
        <v>C</v>
      </c>
      <c r="R874" s="7" t="str">
        <f t="shared" si="41"/>
        <v>881-MO-3-C</v>
      </c>
    </row>
    <row r="875" spans="1:18" ht="26.25" customHeight="1">
      <c r="A875" s="53">
        <v>882</v>
      </c>
      <c r="B875" s="58" t="str">
        <f t="shared" si="40"/>
        <v>882-MO-3-T</v>
      </c>
      <c r="C875" s="54" t="s">
        <v>6</v>
      </c>
      <c r="D875" s="54" t="s">
        <v>21</v>
      </c>
      <c r="E875" s="54" t="s">
        <v>78</v>
      </c>
      <c r="F875" s="53" t="s">
        <v>2485</v>
      </c>
      <c r="G875" s="53">
        <v>2002</v>
      </c>
      <c r="H875" s="53" t="s">
        <v>2486</v>
      </c>
      <c r="I875" s="53" t="s">
        <v>864</v>
      </c>
      <c r="J875" s="53" t="s">
        <v>1151</v>
      </c>
      <c r="K875" s="53" t="s">
        <v>2487</v>
      </c>
      <c r="L875" s="53" t="s">
        <v>2175</v>
      </c>
      <c r="O875" s="7" t="str">
        <f>+VLOOKUP(C875,DIRECTORIO!$A$4:$B$1001,2,0)</f>
        <v>MO</v>
      </c>
      <c r="P875" s="7">
        <f>+VLOOKUP(D875,DIRECTORIO!$D$4:$E$1001,2,0)</f>
        <v>3</v>
      </c>
      <c r="Q875" s="7" t="str">
        <f>+VLOOKUP(E875,DIRECTORIO!$F$4:$G$1001,2,0)</f>
        <v>T</v>
      </c>
      <c r="R875" s="7" t="str">
        <f t="shared" si="41"/>
        <v>882-MO-3-T</v>
      </c>
    </row>
    <row r="876" spans="1:18" ht="26.25" customHeight="1">
      <c r="A876" s="53">
        <v>883</v>
      </c>
      <c r="B876" s="58" t="str">
        <f t="shared" si="40"/>
        <v>883-MO-7-L</v>
      </c>
      <c r="C876" s="54" t="s">
        <v>6</v>
      </c>
      <c r="D876" s="54" t="s">
        <v>45</v>
      </c>
      <c r="E876" s="54" t="s">
        <v>45</v>
      </c>
      <c r="F876" s="53" t="s">
        <v>2462</v>
      </c>
      <c r="G876" s="53">
        <v>2014</v>
      </c>
      <c r="H876" s="53" t="s">
        <v>2463</v>
      </c>
      <c r="I876" s="53" t="s">
        <v>2464</v>
      </c>
      <c r="J876" s="53" t="s">
        <v>2465</v>
      </c>
      <c r="K876" s="53" t="s">
        <v>2466</v>
      </c>
      <c r="L876" s="53" t="s">
        <v>2175</v>
      </c>
      <c r="O876" s="7" t="str">
        <f>+VLOOKUP(C876,DIRECTORIO!$A$4:$B$1001,2,0)</f>
        <v>MO</v>
      </c>
      <c r="P876" s="7">
        <f>+VLOOKUP(D876,DIRECTORIO!$D$4:$E$1001,2,0)</f>
        <v>7</v>
      </c>
      <c r="Q876" s="7" t="str">
        <f>+VLOOKUP(E876,DIRECTORIO!$F$4:$G$1001,2,0)</f>
        <v>L</v>
      </c>
      <c r="R876" s="7" t="str">
        <f t="shared" si="41"/>
        <v>883-MO-7-L</v>
      </c>
    </row>
    <row r="877" spans="1:18" ht="26.25" customHeight="1">
      <c r="A877" s="53">
        <v>884</v>
      </c>
      <c r="B877" s="58" t="str">
        <f t="shared" ref="B877:B888" si="42">+IF(R877=0,"",R877)</f>
        <v>884-MO-7-L</v>
      </c>
      <c r="C877" s="54" t="s">
        <v>6</v>
      </c>
      <c r="D877" s="54" t="s">
        <v>45</v>
      </c>
      <c r="E877" s="54" t="s">
        <v>45</v>
      </c>
      <c r="F877" s="53" t="s">
        <v>2467</v>
      </c>
      <c r="G877" s="53">
        <v>2015</v>
      </c>
      <c r="H877" s="53" t="s">
        <v>2468</v>
      </c>
      <c r="I877" s="53" t="s">
        <v>2397</v>
      </c>
      <c r="J877" s="53" t="s">
        <v>2467</v>
      </c>
      <c r="K877" s="53" t="s">
        <v>2469</v>
      </c>
      <c r="L877" s="53" t="s">
        <v>2175</v>
      </c>
      <c r="O877" s="7" t="str">
        <f>+VLOOKUP(C877,DIRECTORIO!$A$4:$B$1001,2,0)</f>
        <v>MO</v>
      </c>
      <c r="P877" s="7">
        <f>+VLOOKUP(D877,DIRECTORIO!$D$4:$E$1001,2,0)</f>
        <v>7</v>
      </c>
      <c r="Q877" s="7" t="str">
        <f>+VLOOKUP(E877,DIRECTORIO!$F$4:$G$1001,2,0)</f>
        <v>L</v>
      </c>
      <c r="R877" s="7" t="str">
        <f t="shared" si="41"/>
        <v>884-MO-7-L</v>
      </c>
    </row>
    <row r="878" spans="1:18" ht="26.25" customHeight="1">
      <c r="A878" s="53">
        <v>885</v>
      </c>
      <c r="B878" s="58" t="str">
        <f t="shared" si="42"/>
        <v>885-MO-7-L</v>
      </c>
      <c r="C878" s="54" t="s">
        <v>6</v>
      </c>
      <c r="D878" s="54" t="s">
        <v>45</v>
      </c>
      <c r="E878" s="54" t="s">
        <v>45</v>
      </c>
      <c r="F878" s="53" t="s">
        <v>2470</v>
      </c>
      <c r="G878" s="53">
        <v>1999</v>
      </c>
      <c r="H878" s="53" t="s">
        <v>2471</v>
      </c>
      <c r="I878" s="53" t="s">
        <v>122</v>
      </c>
      <c r="J878" s="53" t="s">
        <v>2472</v>
      </c>
      <c r="K878" s="53" t="s">
        <v>2473</v>
      </c>
      <c r="L878" s="53" t="s">
        <v>2175</v>
      </c>
      <c r="O878" s="7" t="str">
        <f>+VLOOKUP(C878,DIRECTORIO!$A$4:$B$1001,2,0)</f>
        <v>MO</v>
      </c>
      <c r="P878" s="7">
        <f>+VLOOKUP(D878,DIRECTORIO!$D$4:$E$1001,2,0)</f>
        <v>7</v>
      </c>
      <c r="Q878" s="7" t="str">
        <f>+VLOOKUP(E878,DIRECTORIO!$F$4:$G$1001,2,0)</f>
        <v>L</v>
      </c>
      <c r="R878" s="7" t="str">
        <f t="shared" si="41"/>
        <v>885-MO-7-L</v>
      </c>
    </row>
    <row r="879" spans="1:18" ht="26.25" customHeight="1">
      <c r="A879" s="53">
        <v>886</v>
      </c>
      <c r="B879" s="58" t="str">
        <f t="shared" si="42"/>
        <v>886-MO-7-L</v>
      </c>
      <c r="C879" s="54" t="s">
        <v>6</v>
      </c>
      <c r="D879" s="54" t="s">
        <v>45</v>
      </c>
      <c r="E879" s="54" t="s">
        <v>45</v>
      </c>
      <c r="F879" s="53" t="s">
        <v>2474</v>
      </c>
      <c r="G879" s="53">
        <v>2008</v>
      </c>
      <c r="H879" s="53" t="s">
        <v>2475</v>
      </c>
      <c r="I879" s="53" t="s">
        <v>122</v>
      </c>
      <c r="J879" s="53" t="s">
        <v>2476</v>
      </c>
      <c r="K879" s="53" t="s">
        <v>2477</v>
      </c>
      <c r="L879" s="53" t="s">
        <v>2175</v>
      </c>
      <c r="O879" s="7" t="str">
        <f>+VLOOKUP(C879,DIRECTORIO!$A$4:$B$1001,2,0)</f>
        <v>MO</v>
      </c>
      <c r="P879" s="7">
        <f>+VLOOKUP(D879,DIRECTORIO!$D$4:$E$1001,2,0)</f>
        <v>7</v>
      </c>
      <c r="Q879" s="7" t="str">
        <f>+VLOOKUP(E879,DIRECTORIO!$F$4:$G$1001,2,0)</f>
        <v>L</v>
      </c>
      <c r="R879" s="7" t="str">
        <f t="shared" si="41"/>
        <v>886-MO-7-L</v>
      </c>
    </row>
    <row r="880" spans="1:18" ht="26.25" customHeight="1">
      <c r="A880" s="53">
        <v>887</v>
      </c>
      <c r="B880" s="58" t="str">
        <f t="shared" si="42"/>
        <v>887-MO-3-A</v>
      </c>
      <c r="C880" s="54" t="s">
        <v>6</v>
      </c>
      <c r="D880" s="54" t="s">
        <v>21</v>
      </c>
      <c r="E880" s="54" t="s">
        <v>10</v>
      </c>
      <c r="F880" s="53" t="s">
        <v>2478</v>
      </c>
      <c r="G880" s="53">
        <v>2017</v>
      </c>
      <c r="H880" s="53" t="s">
        <v>2479</v>
      </c>
      <c r="I880" s="53" t="s">
        <v>122</v>
      </c>
      <c r="J880" s="53" t="s">
        <v>2476</v>
      </c>
      <c r="K880" s="53" t="s">
        <v>2480</v>
      </c>
      <c r="L880" s="53" t="s">
        <v>2175</v>
      </c>
      <c r="O880" s="7" t="str">
        <f>+VLOOKUP(C880,DIRECTORIO!$A$4:$B$1001,2,0)</f>
        <v>MO</v>
      </c>
      <c r="P880" s="7">
        <f>+VLOOKUP(D880,DIRECTORIO!$D$4:$E$1001,2,0)</f>
        <v>3</v>
      </c>
      <c r="Q880" s="7" t="str">
        <f>+VLOOKUP(E880,DIRECTORIO!$F$4:$G$1001,2,0)</f>
        <v>A</v>
      </c>
      <c r="R880" s="7" t="str">
        <f t="shared" si="41"/>
        <v>887-MO-3-A</v>
      </c>
    </row>
    <row r="881" spans="1:18" ht="26.25" customHeight="1">
      <c r="A881" s="53">
        <v>888</v>
      </c>
      <c r="B881" s="58" t="str">
        <f t="shared" si="42"/>
        <v>888-MO-12-K</v>
      </c>
      <c r="C881" s="54" t="s">
        <v>6</v>
      </c>
      <c r="D881" s="54" t="s">
        <v>59</v>
      </c>
      <c r="E881" s="54" t="s">
        <v>27</v>
      </c>
      <c r="F881" s="53" t="s">
        <v>2481</v>
      </c>
      <c r="G881" s="53">
        <v>2006</v>
      </c>
      <c r="H881" s="53" t="s">
        <v>2482</v>
      </c>
      <c r="I881" s="53" t="s">
        <v>122</v>
      </c>
      <c r="J881" s="53" t="s">
        <v>2483</v>
      </c>
      <c r="K881" s="53" t="s">
        <v>2484</v>
      </c>
      <c r="L881" s="53" t="s">
        <v>2175</v>
      </c>
      <c r="O881" s="7" t="str">
        <f>+VLOOKUP(C881,DIRECTORIO!$A$4:$B$1001,2,0)</f>
        <v>MO</v>
      </c>
      <c r="P881" s="7">
        <f>+VLOOKUP(D881,DIRECTORIO!$D$4:$E$1001,2,0)</f>
        <v>12</v>
      </c>
      <c r="Q881" s="7" t="str">
        <f>+VLOOKUP(E881,DIRECTORIO!$F$4:$G$1001,2,0)</f>
        <v>K</v>
      </c>
      <c r="R881" s="7" t="str">
        <f t="shared" si="41"/>
        <v>888-MO-12-K</v>
      </c>
    </row>
    <row r="882" spans="1:18" ht="26.25" customHeight="1">
      <c r="A882" s="53">
        <v>889</v>
      </c>
      <c r="B882" s="58" t="str">
        <f t="shared" si="42"/>
        <v>889-MO-3-T</v>
      </c>
      <c r="C882" s="54" t="s">
        <v>6</v>
      </c>
      <c r="D882" s="54" t="s">
        <v>21</v>
      </c>
      <c r="E882" s="54" t="s">
        <v>78</v>
      </c>
      <c r="F882" s="53" t="s">
        <v>2460</v>
      </c>
      <c r="G882" s="53">
        <v>1995</v>
      </c>
      <c r="H882" s="53" t="s">
        <v>2693</v>
      </c>
      <c r="I882" s="53" t="s">
        <v>2461</v>
      </c>
      <c r="J882" s="53" t="s">
        <v>2694</v>
      </c>
      <c r="L882" s="53" t="s">
        <v>2175</v>
      </c>
      <c r="O882" s="7" t="str">
        <f>+VLOOKUP(C882,DIRECTORIO!$A$4:$B$1001,2,0)</f>
        <v>MO</v>
      </c>
      <c r="P882" s="7">
        <f>+VLOOKUP(D882,DIRECTORIO!$D$4:$E$1001,2,0)</f>
        <v>3</v>
      </c>
      <c r="Q882" s="7" t="str">
        <f>+VLOOKUP(E882,DIRECTORIO!$F$4:$G$1001,2,0)</f>
        <v>T</v>
      </c>
      <c r="R882" s="7" t="str">
        <f t="shared" si="41"/>
        <v>889-MO-3-T</v>
      </c>
    </row>
    <row r="883" spans="1:18" ht="26.25" customHeight="1">
      <c r="A883" s="53">
        <v>890</v>
      </c>
      <c r="B883" s="58" t="str">
        <f t="shared" si="42"/>
        <v>890-MO-3-B</v>
      </c>
      <c r="C883" s="54" t="s">
        <v>6</v>
      </c>
      <c r="D883" s="54" t="s">
        <v>21</v>
      </c>
      <c r="E883" s="54" t="s">
        <v>16</v>
      </c>
      <c r="F883" s="53" t="s">
        <v>2488</v>
      </c>
      <c r="G883" s="53">
        <v>2011</v>
      </c>
      <c r="H883" s="53" t="s">
        <v>2489</v>
      </c>
      <c r="I883" s="53" t="s">
        <v>899</v>
      </c>
      <c r="J883" s="53" t="s">
        <v>2490</v>
      </c>
      <c r="K883" s="53" t="s">
        <v>2491</v>
      </c>
      <c r="L883" s="53" t="s">
        <v>2175</v>
      </c>
      <c r="O883" s="7" t="str">
        <f>+VLOOKUP(C883,DIRECTORIO!$A$4:$B$1001,2,0)</f>
        <v>MO</v>
      </c>
      <c r="P883" s="7">
        <f>+VLOOKUP(D883,DIRECTORIO!$D$4:$E$1001,2,0)</f>
        <v>3</v>
      </c>
      <c r="Q883" s="7" t="str">
        <f>+VLOOKUP(E883,DIRECTORIO!$F$4:$G$1001,2,0)</f>
        <v>B</v>
      </c>
      <c r="R883" s="7" t="str">
        <f t="shared" si="41"/>
        <v>890-MO-3-B</v>
      </c>
    </row>
    <row r="884" spans="1:18" ht="26.25" customHeight="1">
      <c r="A884" s="53">
        <v>891</v>
      </c>
      <c r="B884" s="58" t="str">
        <f t="shared" si="42"/>
        <v>891-MO-3-T</v>
      </c>
      <c r="C884" s="54" t="s">
        <v>6</v>
      </c>
      <c r="D884" s="54" t="s">
        <v>21</v>
      </c>
      <c r="E884" s="54" t="s">
        <v>78</v>
      </c>
      <c r="F884" s="53" t="s">
        <v>2492</v>
      </c>
      <c r="G884" s="53">
        <v>2013</v>
      </c>
      <c r="H884" s="53" t="s">
        <v>2493</v>
      </c>
      <c r="I884" s="53" t="s">
        <v>116</v>
      </c>
      <c r="J884" s="53" t="s">
        <v>2494</v>
      </c>
      <c r="K884" s="53" t="s">
        <v>2495</v>
      </c>
      <c r="L884" s="53" t="s">
        <v>2175</v>
      </c>
      <c r="O884" s="7" t="str">
        <f>+VLOOKUP(C884,DIRECTORIO!$A$4:$B$1001,2,0)</f>
        <v>MO</v>
      </c>
      <c r="P884" s="7">
        <f>+VLOOKUP(D884,DIRECTORIO!$D$4:$E$1001,2,0)</f>
        <v>3</v>
      </c>
      <c r="Q884" s="7" t="str">
        <f>+VLOOKUP(E884,DIRECTORIO!$F$4:$G$1001,2,0)</f>
        <v>T</v>
      </c>
      <c r="R884" s="7" t="str">
        <f t="shared" si="41"/>
        <v>891-MO-3-T</v>
      </c>
    </row>
    <row r="885" spans="1:18" ht="26.25" customHeight="1">
      <c r="A885" s="53">
        <v>892</v>
      </c>
      <c r="B885" s="58" t="str">
        <f t="shared" si="42"/>
        <v>892-MO-12-V</v>
      </c>
      <c r="C885" s="54" t="s">
        <v>6</v>
      </c>
      <c r="D885" s="54" t="s">
        <v>59</v>
      </c>
      <c r="E885" s="54" t="s">
        <v>82</v>
      </c>
      <c r="F885" s="53" t="s">
        <v>2496</v>
      </c>
      <c r="G885" s="53">
        <v>2004</v>
      </c>
      <c r="H885" s="53" t="s">
        <v>2529</v>
      </c>
      <c r="I885" s="53" t="s">
        <v>122</v>
      </c>
      <c r="J885" s="53" t="s">
        <v>2497</v>
      </c>
      <c r="K885" s="53" t="s">
        <v>2498</v>
      </c>
      <c r="L885" s="53" t="s">
        <v>2175</v>
      </c>
      <c r="O885" s="7" t="str">
        <f>+VLOOKUP(C885,DIRECTORIO!$A$4:$B$1001,2,0)</f>
        <v>MO</v>
      </c>
      <c r="P885" s="7">
        <f>+VLOOKUP(D885,DIRECTORIO!$D$4:$E$1001,2,0)</f>
        <v>12</v>
      </c>
      <c r="Q885" s="7" t="str">
        <f>+VLOOKUP(E885,DIRECTORIO!$F$4:$G$1001,2,0)</f>
        <v>V</v>
      </c>
      <c r="R885" s="7" t="str">
        <f t="shared" si="41"/>
        <v>892-MO-12-V</v>
      </c>
    </row>
    <row r="886" spans="1:18" ht="26.25" customHeight="1">
      <c r="A886" s="53">
        <v>893</v>
      </c>
      <c r="B886" s="58" t="str">
        <f t="shared" si="42"/>
        <v>893-MO-3-C</v>
      </c>
      <c r="C886" s="54" t="s">
        <v>6</v>
      </c>
      <c r="D886" s="54" t="s">
        <v>21</v>
      </c>
      <c r="E886" s="54" t="s">
        <v>22</v>
      </c>
      <c r="F886" s="53" t="s">
        <v>2499</v>
      </c>
      <c r="G886" s="53">
        <v>2016</v>
      </c>
      <c r="H886" s="53" t="s">
        <v>2500</v>
      </c>
      <c r="I886" s="53" t="s">
        <v>122</v>
      </c>
      <c r="J886" s="53" t="s">
        <v>2476</v>
      </c>
      <c r="K886" s="53" t="s">
        <v>2501</v>
      </c>
      <c r="L886" s="53" t="s">
        <v>2175</v>
      </c>
      <c r="O886" s="7" t="str">
        <f>+VLOOKUP(C886,DIRECTORIO!$A$4:$B$1001,2,0)</f>
        <v>MO</v>
      </c>
      <c r="P886" s="7">
        <f>+VLOOKUP(D886,DIRECTORIO!$D$4:$E$1001,2,0)</f>
        <v>3</v>
      </c>
      <c r="Q886" s="7" t="str">
        <f>+VLOOKUP(E886,DIRECTORIO!$F$4:$G$1001,2,0)</f>
        <v>C</v>
      </c>
      <c r="R886" s="7" t="str">
        <f t="shared" si="41"/>
        <v>893-MO-3-C</v>
      </c>
    </row>
    <row r="887" spans="1:18" ht="26.25" customHeight="1">
      <c r="A887" s="53">
        <v>894</v>
      </c>
      <c r="B887" s="58" t="str">
        <f t="shared" si="42"/>
        <v>894-MO-3-R</v>
      </c>
      <c r="C887" s="54" t="s">
        <v>6</v>
      </c>
      <c r="D887" s="54" t="s">
        <v>21</v>
      </c>
      <c r="E887" s="54" t="s">
        <v>74</v>
      </c>
      <c r="F887" s="53" t="s">
        <v>2478</v>
      </c>
      <c r="G887" s="53">
        <v>2010</v>
      </c>
      <c r="H887" s="53" t="s">
        <v>2502</v>
      </c>
      <c r="J887" s="53" t="s">
        <v>2503</v>
      </c>
      <c r="K887" s="53" t="s">
        <v>2504</v>
      </c>
      <c r="L887" s="53" t="s">
        <v>2175</v>
      </c>
      <c r="O887" s="7" t="str">
        <f>+VLOOKUP(C887,DIRECTORIO!$A$4:$B$1001,2,0)</f>
        <v>MO</v>
      </c>
      <c r="P887" s="7">
        <f>+VLOOKUP(D887,DIRECTORIO!$D$4:$E$1001,2,0)</f>
        <v>3</v>
      </c>
      <c r="Q887" s="7" t="str">
        <f>+VLOOKUP(E887,DIRECTORIO!$F$4:$G$1001,2,0)</f>
        <v>R</v>
      </c>
      <c r="R887" s="7" t="str">
        <f t="shared" si="41"/>
        <v>894-MO-3-R</v>
      </c>
    </row>
    <row r="888" spans="1:18" ht="26.25" customHeight="1">
      <c r="A888" s="53">
        <v>895</v>
      </c>
      <c r="B888" s="58" t="str">
        <f t="shared" si="42"/>
        <v>895-MX-3-B</v>
      </c>
      <c r="C888" s="54" t="s">
        <v>42</v>
      </c>
      <c r="D888" s="54" t="s">
        <v>21</v>
      </c>
      <c r="E888" s="54" t="s">
        <v>16</v>
      </c>
      <c r="F888" s="53" t="s">
        <v>2505</v>
      </c>
      <c r="G888" s="53">
        <v>2010</v>
      </c>
      <c r="H888" s="53" t="s">
        <v>2506</v>
      </c>
      <c r="I888" s="53" t="s">
        <v>2419</v>
      </c>
      <c r="J888" s="53" t="s">
        <v>2507</v>
      </c>
      <c r="K888" s="53" t="s">
        <v>2508</v>
      </c>
      <c r="L888" s="53" t="s">
        <v>2175</v>
      </c>
      <c r="O888" s="7" t="str">
        <f>+VLOOKUP(C888,DIRECTORIO!$A$4:$B$1001,2,0)</f>
        <v>MX</v>
      </c>
      <c r="P888" s="7">
        <f>+VLOOKUP(D888,DIRECTORIO!$D$4:$E$1001,2,0)</f>
        <v>3</v>
      </c>
      <c r="Q888" s="7" t="str">
        <f>+VLOOKUP(E888,DIRECTORIO!$F$4:$G$1001,2,0)</f>
        <v>B</v>
      </c>
      <c r="R888" s="7" t="str">
        <f t="shared" si="41"/>
        <v>895-MX-3-B</v>
      </c>
    </row>
    <row r="889" spans="1:18" ht="26.25" customHeight="1">
      <c r="A889" s="53">
        <v>896</v>
      </c>
      <c r="B889" s="58" t="str">
        <f t="shared" ref="B889:B941" si="43">+IF(R889=0,"",R889)</f>
        <v>896-MX-3-B</v>
      </c>
      <c r="C889" s="54" t="s">
        <v>42</v>
      </c>
      <c r="D889" s="54" t="s">
        <v>21</v>
      </c>
      <c r="E889" s="54" t="s">
        <v>16</v>
      </c>
      <c r="F889" s="53" t="s">
        <v>2509</v>
      </c>
      <c r="G889" s="53">
        <v>2012</v>
      </c>
      <c r="H889" s="53" t="s">
        <v>2510</v>
      </c>
      <c r="I889" s="53" t="s">
        <v>116</v>
      </c>
      <c r="J889" s="53" t="s">
        <v>2511</v>
      </c>
      <c r="K889" s="53" t="s">
        <v>2512</v>
      </c>
      <c r="L889" s="53" t="s">
        <v>2175</v>
      </c>
      <c r="O889" s="7" t="str">
        <f>+VLOOKUP(C889,DIRECTORIO!$A$4:$B$1001,2,0)</f>
        <v>MX</v>
      </c>
      <c r="P889" s="7">
        <f>+VLOOKUP(D889,DIRECTORIO!$D$4:$E$1001,2,0)</f>
        <v>3</v>
      </c>
      <c r="Q889" s="7" t="str">
        <f>+VLOOKUP(E889,DIRECTORIO!$F$4:$G$1001,2,0)</f>
        <v>B</v>
      </c>
      <c r="R889" s="7" t="str">
        <f t="shared" si="41"/>
        <v>896-MX-3-B</v>
      </c>
    </row>
    <row r="890" spans="1:18" ht="26.25" customHeight="1">
      <c r="A890" s="53">
        <v>897</v>
      </c>
      <c r="B890" s="58" t="str">
        <f t="shared" si="43"/>
        <v>897-MO-3-C</v>
      </c>
      <c r="C890" s="54" t="s">
        <v>6</v>
      </c>
      <c r="D890" s="54" t="s">
        <v>21</v>
      </c>
      <c r="E890" s="54" t="s">
        <v>22</v>
      </c>
      <c r="F890" s="53" t="s">
        <v>2513</v>
      </c>
      <c r="G890" s="53">
        <v>2018</v>
      </c>
      <c r="H890" s="53" t="s">
        <v>2514</v>
      </c>
      <c r="I890" s="53" t="s">
        <v>2515</v>
      </c>
      <c r="J890" s="53" t="s">
        <v>750</v>
      </c>
      <c r="K890" s="53" t="s">
        <v>2516</v>
      </c>
      <c r="L890" s="53" t="s">
        <v>2517</v>
      </c>
      <c r="O890" s="7" t="str">
        <f>+VLOOKUP(C890,DIRECTORIO!$A$4:$B$1001,2,0)</f>
        <v>MO</v>
      </c>
      <c r="P890" s="7">
        <f>+VLOOKUP(D890,DIRECTORIO!$D$4:$E$1001,2,0)</f>
        <v>3</v>
      </c>
      <c r="Q890" s="7" t="str">
        <f>+VLOOKUP(E890,DIRECTORIO!$F$4:$G$1001,2,0)</f>
        <v>C</v>
      </c>
      <c r="R890" s="7" t="str">
        <f t="shared" si="41"/>
        <v>897-MO-3-C</v>
      </c>
    </row>
    <row r="891" spans="1:18" ht="26.25" customHeight="1">
      <c r="A891" s="53">
        <v>898</v>
      </c>
      <c r="B891" s="58" t="str">
        <f t="shared" si="43"/>
        <v>898-MO-3-A</v>
      </c>
      <c r="C891" s="54" t="s">
        <v>6</v>
      </c>
      <c r="D891" s="54" t="s">
        <v>21</v>
      </c>
      <c r="E891" s="54" t="s">
        <v>10</v>
      </c>
      <c r="F891" s="53" t="s">
        <v>2518</v>
      </c>
      <c r="G891" s="53">
        <v>2014</v>
      </c>
      <c r="H891" s="53" t="s">
        <v>2519</v>
      </c>
      <c r="I891" s="53" t="s">
        <v>1445</v>
      </c>
      <c r="J891" s="53" t="s">
        <v>2405</v>
      </c>
      <c r="K891" s="53" t="s">
        <v>2520</v>
      </c>
      <c r="L891" s="53" t="s">
        <v>2521</v>
      </c>
      <c r="O891" s="7" t="str">
        <f>+VLOOKUP(C891,DIRECTORIO!$A$4:$B$1001,2,0)</f>
        <v>MO</v>
      </c>
      <c r="P891" s="7">
        <f>+VLOOKUP(D891,DIRECTORIO!$D$4:$E$1001,2,0)</f>
        <v>3</v>
      </c>
      <c r="Q891" s="7" t="str">
        <f>+VLOOKUP(E891,DIRECTORIO!$F$4:$G$1001,2,0)</f>
        <v>A</v>
      </c>
      <c r="R891" s="7" t="str">
        <f t="shared" si="41"/>
        <v>898-MO-3-A</v>
      </c>
    </row>
    <row r="892" spans="1:18" ht="26.25" customHeight="1">
      <c r="A892" s="53">
        <v>899</v>
      </c>
      <c r="B892" s="58" t="str">
        <f t="shared" si="43"/>
        <v>899-MO-3-A</v>
      </c>
      <c r="C892" s="54" t="s">
        <v>6</v>
      </c>
      <c r="D892" s="54" t="s">
        <v>21</v>
      </c>
      <c r="E892" s="54" t="s">
        <v>10</v>
      </c>
      <c r="F892" s="53" t="s">
        <v>2518</v>
      </c>
      <c r="G892" s="53">
        <v>2017</v>
      </c>
      <c r="H892" s="53" t="s">
        <v>2522</v>
      </c>
      <c r="I892" s="53" t="s">
        <v>1445</v>
      </c>
      <c r="J892" s="53" t="s">
        <v>2405</v>
      </c>
      <c r="K892" s="53" t="s">
        <v>2523</v>
      </c>
      <c r="L892" s="53" t="s">
        <v>2521</v>
      </c>
      <c r="O892" s="7" t="str">
        <f>+VLOOKUP(C892,DIRECTORIO!$A$4:$B$1001,2,0)</f>
        <v>MO</v>
      </c>
      <c r="P892" s="7">
        <f>+VLOOKUP(D892,DIRECTORIO!$D$4:$E$1001,2,0)</f>
        <v>3</v>
      </c>
      <c r="Q892" s="7" t="str">
        <f>+VLOOKUP(E892,DIRECTORIO!$F$4:$G$1001,2,0)</f>
        <v>A</v>
      </c>
      <c r="R892" s="7" t="str">
        <f t="shared" si="41"/>
        <v>899-MO-3-A</v>
      </c>
    </row>
    <row r="893" spans="1:18" ht="26.25" customHeight="1">
      <c r="A893" s="53">
        <v>900</v>
      </c>
      <c r="B893" s="58" t="str">
        <f t="shared" si="43"/>
        <v>900-MV-6-K</v>
      </c>
      <c r="C893" s="54" t="s">
        <v>36</v>
      </c>
      <c r="D893" s="54" t="s">
        <v>39</v>
      </c>
      <c r="E893" s="54" t="s">
        <v>27</v>
      </c>
      <c r="F893" s="53" t="s">
        <v>1235</v>
      </c>
      <c r="G893" s="53">
        <v>2002</v>
      </c>
      <c r="H893" s="53" t="s">
        <v>2524</v>
      </c>
      <c r="I893" s="53" t="s">
        <v>177</v>
      </c>
      <c r="J893" s="53" t="s">
        <v>2525</v>
      </c>
      <c r="K893" s="53" t="s">
        <v>2526</v>
      </c>
      <c r="L893" s="53" t="s">
        <v>2527</v>
      </c>
      <c r="O893" s="7" t="str">
        <f>+VLOOKUP(C893,DIRECTORIO!$A$4:$B$1001,2,0)</f>
        <v>MV</v>
      </c>
      <c r="P893" s="7">
        <f>+VLOOKUP(D893,DIRECTORIO!$D$4:$E$1001,2,0)</f>
        <v>6</v>
      </c>
      <c r="Q893" s="7" t="str">
        <f>+VLOOKUP(E893,DIRECTORIO!$F$4:$G$1001,2,0)</f>
        <v>K</v>
      </c>
      <c r="R893" s="7" t="str">
        <f t="shared" si="41"/>
        <v>900-MV-6-K</v>
      </c>
    </row>
    <row r="894" spans="1:18" ht="26.25" customHeight="1">
      <c r="A894" s="53">
        <v>901</v>
      </c>
      <c r="B894" s="58" t="str">
        <f t="shared" si="43"/>
        <v>901-MO-8-K</v>
      </c>
      <c r="C894" s="54" t="s">
        <v>6</v>
      </c>
      <c r="D894" s="54" t="s">
        <v>48</v>
      </c>
      <c r="E894" s="54" t="s">
        <v>27</v>
      </c>
      <c r="F894" s="53" t="s">
        <v>2534</v>
      </c>
      <c r="G894" s="53">
        <v>2016</v>
      </c>
      <c r="H894" s="53" t="s">
        <v>2530</v>
      </c>
      <c r="I894" s="53" t="s">
        <v>182</v>
      </c>
      <c r="J894" s="53" t="s">
        <v>2531</v>
      </c>
      <c r="K894" s="53" t="s">
        <v>2532</v>
      </c>
      <c r="L894" s="53" t="s">
        <v>2533</v>
      </c>
      <c r="O894" s="7" t="str">
        <f>+VLOOKUP(C894,DIRECTORIO!$A$4:$B$1001,2,0)</f>
        <v>MO</v>
      </c>
      <c r="P894" s="7">
        <f>+VLOOKUP(D894,DIRECTORIO!$D$4:$E$1001,2,0)</f>
        <v>8</v>
      </c>
      <c r="Q894" s="7" t="str">
        <f>+VLOOKUP(E894,DIRECTORIO!$F$4:$G$1001,2,0)</f>
        <v>K</v>
      </c>
      <c r="R894" s="7" t="str">
        <f t="shared" si="41"/>
        <v>901-MO-8-K</v>
      </c>
    </row>
    <row r="895" spans="1:18" ht="26.25" customHeight="1">
      <c r="A895" s="53">
        <v>902</v>
      </c>
      <c r="B895" s="58" t="str">
        <f t="shared" si="43"/>
        <v>902-MO-8-K</v>
      </c>
      <c r="C895" s="54" t="s">
        <v>6</v>
      </c>
      <c r="D895" s="54" t="s">
        <v>48</v>
      </c>
      <c r="E895" s="54" t="s">
        <v>27</v>
      </c>
      <c r="F895" s="53" t="s">
        <v>2128</v>
      </c>
      <c r="G895" s="53">
        <v>2016</v>
      </c>
      <c r="H895" s="53" t="s">
        <v>2530</v>
      </c>
      <c r="I895" s="53" t="s">
        <v>1445</v>
      </c>
      <c r="J895" s="53" t="s">
        <v>2531</v>
      </c>
      <c r="K895" s="53" t="s">
        <v>2532</v>
      </c>
      <c r="L895" s="53" t="s">
        <v>2533</v>
      </c>
      <c r="O895" s="7" t="str">
        <f>+VLOOKUP(C895,DIRECTORIO!$A$4:$B$1001,2,0)</f>
        <v>MO</v>
      </c>
      <c r="P895" s="7">
        <f>+VLOOKUP(D895,DIRECTORIO!$D$4:$E$1001,2,0)</f>
        <v>8</v>
      </c>
      <c r="Q895" s="7" t="str">
        <f>+VLOOKUP(E895,DIRECTORIO!$F$4:$G$1001,2,0)</f>
        <v>K</v>
      </c>
      <c r="R895" s="7" t="str">
        <f t="shared" si="41"/>
        <v>902-MO-8-K</v>
      </c>
    </row>
    <row r="896" spans="1:18" ht="26.25" customHeight="1">
      <c r="A896" s="53">
        <v>903</v>
      </c>
      <c r="B896" s="58" t="str">
        <f t="shared" si="43"/>
        <v>903-MO-8-K</v>
      </c>
      <c r="C896" s="54" t="s">
        <v>6</v>
      </c>
      <c r="D896" s="54" t="s">
        <v>48</v>
      </c>
      <c r="E896" s="54" t="s">
        <v>27</v>
      </c>
      <c r="F896" s="53" t="s">
        <v>2534</v>
      </c>
      <c r="G896" s="53">
        <v>2016</v>
      </c>
      <c r="H896" s="53" t="s">
        <v>2535</v>
      </c>
      <c r="I896" s="53" t="s">
        <v>1445</v>
      </c>
      <c r="J896" s="53" t="s">
        <v>2531</v>
      </c>
      <c r="K896" s="53" t="s">
        <v>2536</v>
      </c>
      <c r="L896" s="53" t="s">
        <v>2537</v>
      </c>
      <c r="O896" s="7" t="str">
        <f>+VLOOKUP(C896,DIRECTORIO!$A$4:$B$1001,2,0)</f>
        <v>MO</v>
      </c>
      <c r="P896" s="7">
        <f>+VLOOKUP(D896,DIRECTORIO!$D$4:$E$1001,2,0)</f>
        <v>8</v>
      </c>
      <c r="Q896" s="7" t="str">
        <f>+VLOOKUP(E896,DIRECTORIO!$F$4:$G$1001,2,0)</f>
        <v>K</v>
      </c>
      <c r="R896" s="7" t="str">
        <f t="shared" si="41"/>
        <v>903-MO-8-K</v>
      </c>
    </row>
    <row r="897" spans="1:18" ht="26.25" customHeight="1">
      <c r="A897" s="53">
        <v>904</v>
      </c>
      <c r="B897" s="58" t="str">
        <f t="shared" si="43"/>
        <v>904-MO-2-K</v>
      </c>
      <c r="C897" s="54" t="s">
        <v>6</v>
      </c>
      <c r="D897" s="54" t="s">
        <v>15</v>
      </c>
      <c r="E897" s="54" t="s">
        <v>27</v>
      </c>
      <c r="F897" s="53" t="s">
        <v>2538</v>
      </c>
      <c r="G897" s="53">
        <v>1999</v>
      </c>
      <c r="H897" s="53" t="s">
        <v>2539</v>
      </c>
      <c r="I897" s="53" t="s">
        <v>1445</v>
      </c>
      <c r="J897" s="53" t="s">
        <v>2540</v>
      </c>
      <c r="K897" s="53" t="s">
        <v>2541</v>
      </c>
      <c r="O897" s="7" t="str">
        <f>+VLOOKUP(C897,DIRECTORIO!$A$4:$B$1001,2,0)</f>
        <v>MO</v>
      </c>
      <c r="P897" s="7">
        <f>+VLOOKUP(D897,DIRECTORIO!$D$4:$E$1001,2,0)</f>
        <v>2</v>
      </c>
      <c r="Q897" s="7" t="str">
        <f>+VLOOKUP(E897,DIRECTORIO!$F$4:$G$1001,2,0)</f>
        <v>K</v>
      </c>
      <c r="R897" s="7" t="str">
        <f t="shared" si="41"/>
        <v>904-MO-2-K</v>
      </c>
    </row>
    <row r="898" spans="1:18" ht="26.25" customHeight="1">
      <c r="A898" s="53">
        <v>905</v>
      </c>
      <c r="B898" s="58" t="str">
        <f t="shared" si="43"/>
        <v>905-MO-3-T</v>
      </c>
      <c r="C898" s="54" t="s">
        <v>6</v>
      </c>
      <c r="D898" s="54" t="s">
        <v>21</v>
      </c>
      <c r="E898" s="54" t="s">
        <v>78</v>
      </c>
      <c r="F898" s="53" t="s">
        <v>2534</v>
      </c>
      <c r="G898" s="53">
        <v>2018</v>
      </c>
      <c r="H898" s="53" t="s">
        <v>2545</v>
      </c>
      <c r="I898" s="53" t="s">
        <v>122</v>
      </c>
      <c r="J898" s="53" t="s">
        <v>2542</v>
      </c>
      <c r="K898" s="53" t="s">
        <v>2543</v>
      </c>
      <c r="L898" s="53" t="s">
        <v>2544</v>
      </c>
      <c r="O898" s="7" t="str">
        <f>+VLOOKUP(C898,DIRECTORIO!$A$4:$B$1001,2,0)</f>
        <v>MO</v>
      </c>
      <c r="P898" s="7">
        <f>+VLOOKUP(D898,DIRECTORIO!$D$4:$E$1001,2,0)</f>
        <v>3</v>
      </c>
      <c r="Q898" s="7" t="str">
        <f>+VLOOKUP(E898,DIRECTORIO!$F$4:$G$1001,2,0)</f>
        <v>T</v>
      </c>
      <c r="R898" s="7" t="str">
        <f t="shared" si="41"/>
        <v>905-MO-3-T</v>
      </c>
    </row>
    <row r="899" spans="1:18" ht="26.25" customHeight="1">
      <c r="A899" s="53">
        <v>906</v>
      </c>
      <c r="B899" s="58" t="str">
        <f t="shared" si="43"/>
        <v>906-MO-3-C</v>
      </c>
      <c r="C899" s="54" t="s">
        <v>6</v>
      </c>
      <c r="D899" s="54" t="s">
        <v>21</v>
      </c>
      <c r="E899" s="54" t="s">
        <v>22</v>
      </c>
      <c r="F899" s="53" t="s">
        <v>2534</v>
      </c>
      <c r="G899" s="53">
        <v>2018</v>
      </c>
      <c r="H899" s="53" t="s">
        <v>2546</v>
      </c>
      <c r="I899" s="53" t="s">
        <v>177</v>
      </c>
      <c r="J899" s="53" t="s">
        <v>2542</v>
      </c>
      <c r="K899" s="53" t="s">
        <v>2547</v>
      </c>
      <c r="O899" s="7" t="str">
        <f>+VLOOKUP(C899,DIRECTORIO!$A$4:$B$1001,2,0)</f>
        <v>MO</v>
      </c>
      <c r="P899" s="7">
        <f>+VLOOKUP(D899,DIRECTORIO!$D$4:$E$1001,2,0)</f>
        <v>3</v>
      </c>
      <c r="Q899" s="7" t="str">
        <f>+VLOOKUP(E899,DIRECTORIO!$F$4:$G$1001,2,0)</f>
        <v>C</v>
      </c>
      <c r="R899" s="7" t="str">
        <f t="shared" si="41"/>
        <v>906-MO-3-C</v>
      </c>
    </row>
    <row r="900" spans="1:18" ht="26.25" customHeight="1">
      <c r="A900" s="53">
        <v>907</v>
      </c>
      <c r="B900" s="58" t="str">
        <f t="shared" si="43"/>
        <v>907-MO-10-M</v>
      </c>
      <c r="C900" s="54" t="s">
        <v>6</v>
      </c>
      <c r="D900" s="54" t="s">
        <v>54</v>
      </c>
      <c r="E900" s="54" t="s">
        <v>62</v>
      </c>
      <c r="F900" s="53" t="s">
        <v>2548</v>
      </c>
      <c r="G900" s="53">
        <v>2005</v>
      </c>
      <c r="H900" s="53" t="s">
        <v>2549</v>
      </c>
      <c r="I900" s="53" t="s">
        <v>182</v>
      </c>
      <c r="J900" s="53" t="s">
        <v>2550</v>
      </c>
      <c r="K900" s="53" t="s">
        <v>2551</v>
      </c>
      <c r="L900" s="53" t="s">
        <v>2560</v>
      </c>
      <c r="O900" s="7" t="str">
        <f>+VLOOKUP(C900,DIRECTORIO!$A$4:$B$1001,2,0)</f>
        <v>MO</v>
      </c>
      <c r="P900" s="7">
        <f>+VLOOKUP(D900,DIRECTORIO!$D$4:$E$1001,2,0)</f>
        <v>10</v>
      </c>
      <c r="Q900" s="7" t="str">
        <f>+VLOOKUP(E900,DIRECTORIO!$F$4:$G$1001,2,0)</f>
        <v>M</v>
      </c>
      <c r="R900" s="7" t="str">
        <f t="shared" si="41"/>
        <v>907-MO-10-M</v>
      </c>
    </row>
    <row r="901" spans="1:18" ht="26.25" customHeight="1">
      <c r="A901" s="53">
        <v>908</v>
      </c>
      <c r="B901" s="58" t="str">
        <f t="shared" si="43"/>
        <v>908-MO-9-X</v>
      </c>
      <c r="C901" s="54" t="s">
        <v>6</v>
      </c>
      <c r="D901" s="54" t="s">
        <v>51</v>
      </c>
      <c r="E901" s="54" t="s">
        <v>86</v>
      </c>
      <c r="F901" s="53" t="s">
        <v>2552</v>
      </c>
      <c r="G901" s="53">
        <v>2005</v>
      </c>
      <c r="H901" s="53" t="s">
        <v>2553</v>
      </c>
      <c r="I901" s="53" t="s">
        <v>182</v>
      </c>
      <c r="J901" s="53" t="s">
        <v>2550</v>
      </c>
      <c r="K901" s="53" t="s">
        <v>2555</v>
      </c>
      <c r="L901" s="53" t="s">
        <v>2560</v>
      </c>
      <c r="O901" s="7" t="str">
        <f>+VLOOKUP(C901,DIRECTORIO!$A$4:$B$1001,2,0)</f>
        <v>MO</v>
      </c>
      <c r="P901" s="7">
        <f>+VLOOKUP(D901,DIRECTORIO!$D$4:$E$1001,2,0)</f>
        <v>9</v>
      </c>
      <c r="Q901" s="7" t="str">
        <f>+VLOOKUP(E901,DIRECTORIO!$F$4:$G$1001,2,0)</f>
        <v>X</v>
      </c>
      <c r="R901" s="7" t="str">
        <f t="shared" ref="R901:R964" si="44">+CONCATENATE(A901,"-",O901,"-",P901,"-",Q901)</f>
        <v>908-MO-9-X</v>
      </c>
    </row>
    <row r="902" spans="1:18" ht="26.25" customHeight="1">
      <c r="A902" s="53">
        <v>909</v>
      </c>
      <c r="B902" s="58" t="str">
        <f t="shared" si="43"/>
        <v>909-MO-8-K</v>
      </c>
      <c r="C902" s="54" t="s">
        <v>6</v>
      </c>
      <c r="D902" s="54" t="s">
        <v>48</v>
      </c>
      <c r="E902" s="54" t="s">
        <v>27</v>
      </c>
      <c r="F902" s="53" t="s">
        <v>2534</v>
      </c>
      <c r="G902" s="53">
        <v>2016</v>
      </c>
      <c r="H902" s="53" t="s">
        <v>2535</v>
      </c>
      <c r="I902" s="53" t="s">
        <v>182</v>
      </c>
      <c r="J902" s="53" t="s">
        <v>2531</v>
      </c>
      <c r="K902" s="53" t="s">
        <v>2536</v>
      </c>
      <c r="L902" s="53" t="s">
        <v>2610</v>
      </c>
      <c r="O902" s="7" t="str">
        <f>+VLOOKUP(C902,DIRECTORIO!$A$4:$B$1001,2,0)</f>
        <v>MO</v>
      </c>
      <c r="P902" s="7">
        <f>+VLOOKUP(D902,DIRECTORIO!$D$4:$E$1001,2,0)</f>
        <v>8</v>
      </c>
      <c r="Q902" s="7" t="str">
        <f>+VLOOKUP(E902,DIRECTORIO!$F$4:$G$1001,2,0)</f>
        <v>K</v>
      </c>
      <c r="R902" s="7" t="str">
        <f t="shared" si="44"/>
        <v>909-MO-8-K</v>
      </c>
    </row>
    <row r="903" spans="1:18" ht="26.25" customHeight="1">
      <c r="A903" s="53">
        <v>910</v>
      </c>
      <c r="B903" s="58" t="str">
        <f t="shared" si="43"/>
        <v>910-MO-9-K</v>
      </c>
      <c r="C903" s="54" t="s">
        <v>6</v>
      </c>
      <c r="D903" s="54" t="s">
        <v>51</v>
      </c>
      <c r="E903" s="54" t="s">
        <v>27</v>
      </c>
      <c r="G903" s="53">
        <v>2001</v>
      </c>
      <c r="H903" s="53" t="s">
        <v>2611</v>
      </c>
      <c r="I903" s="53" t="s">
        <v>1445</v>
      </c>
      <c r="J903" s="53" t="s">
        <v>2550</v>
      </c>
      <c r="K903" s="53" t="s">
        <v>2612</v>
      </c>
      <c r="L903" s="53" t="s">
        <v>2560</v>
      </c>
      <c r="O903" s="7" t="str">
        <f>+VLOOKUP(C903,DIRECTORIO!$A$4:$B$1001,2,0)</f>
        <v>MO</v>
      </c>
      <c r="P903" s="7">
        <f>+VLOOKUP(D903,DIRECTORIO!$D$4:$E$1001,2,0)</f>
        <v>9</v>
      </c>
      <c r="Q903" s="7" t="str">
        <f>+VLOOKUP(E903,DIRECTORIO!$F$4:$G$1001,2,0)</f>
        <v>K</v>
      </c>
      <c r="R903" s="7" t="str">
        <f t="shared" si="44"/>
        <v>910-MO-9-K</v>
      </c>
    </row>
    <row r="904" spans="1:18" ht="26.25" customHeight="1">
      <c r="A904" s="53">
        <f t="shared" ref="A904:A929" si="45">+A903+1</f>
        <v>911</v>
      </c>
      <c r="B904" s="58" t="str">
        <f t="shared" si="43"/>
        <v>911-MO-9-K</v>
      </c>
      <c r="C904" s="54" t="s">
        <v>6</v>
      </c>
      <c r="D904" s="54" t="s">
        <v>51</v>
      </c>
      <c r="E904" s="54" t="s">
        <v>27</v>
      </c>
      <c r="F904" s="53" t="s">
        <v>2613</v>
      </c>
      <c r="G904" s="53">
        <v>2001</v>
      </c>
      <c r="H904" s="53" t="s">
        <v>2614</v>
      </c>
      <c r="I904" s="53" t="s">
        <v>182</v>
      </c>
      <c r="J904" s="53" t="s">
        <v>2550</v>
      </c>
      <c r="K904" s="53" t="s">
        <v>2615</v>
      </c>
      <c r="L904" s="53" t="s">
        <v>2560</v>
      </c>
      <c r="O904" s="7" t="str">
        <f>+VLOOKUP(C904,DIRECTORIO!$A$4:$B$1001,2,0)</f>
        <v>MO</v>
      </c>
      <c r="P904" s="7">
        <f>+VLOOKUP(D904,DIRECTORIO!$D$4:$E$1001,2,0)</f>
        <v>9</v>
      </c>
      <c r="Q904" s="7" t="str">
        <f>+VLOOKUP(E904,DIRECTORIO!$F$4:$G$1001,2,0)</f>
        <v>K</v>
      </c>
      <c r="R904" s="7" t="str">
        <f t="shared" si="44"/>
        <v>911-MO-9-K</v>
      </c>
    </row>
    <row r="905" spans="1:18" ht="26.25" customHeight="1">
      <c r="A905" s="53">
        <f t="shared" si="45"/>
        <v>912</v>
      </c>
      <c r="B905" s="58" t="str">
        <f t="shared" si="43"/>
        <v>912-MO-8-K</v>
      </c>
      <c r="C905" s="54" t="s">
        <v>6</v>
      </c>
      <c r="D905" s="54" t="s">
        <v>48</v>
      </c>
      <c r="E905" s="54" t="s">
        <v>27</v>
      </c>
      <c r="F905" s="53" t="s">
        <v>2534</v>
      </c>
      <c r="G905" s="53">
        <v>2008</v>
      </c>
      <c r="H905" s="53" t="s">
        <v>2563</v>
      </c>
      <c r="I905" s="53" t="s">
        <v>182</v>
      </c>
      <c r="J905" s="53" t="s">
        <v>2550</v>
      </c>
      <c r="K905" s="53" t="s">
        <v>2564</v>
      </c>
      <c r="L905" s="53" t="s">
        <v>2560</v>
      </c>
      <c r="O905" s="7" t="str">
        <f>+VLOOKUP(C905,DIRECTORIO!$A$4:$B$1001,2,0)</f>
        <v>MO</v>
      </c>
      <c r="P905" s="7">
        <f>+VLOOKUP(D905,DIRECTORIO!$D$4:$E$1001,2,0)</f>
        <v>8</v>
      </c>
      <c r="Q905" s="7" t="str">
        <f>+VLOOKUP(E905,DIRECTORIO!$F$4:$G$1001,2,0)</f>
        <v>K</v>
      </c>
      <c r="R905" s="7" t="str">
        <f t="shared" si="44"/>
        <v>912-MO-8-K</v>
      </c>
    </row>
    <row r="906" spans="1:18" ht="26.25" customHeight="1">
      <c r="A906" s="53">
        <f t="shared" si="45"/>
        <v>913</v>
      </c>
      <c r="B906" s="58" t="str">
        <f t="shared" si="43"/>
        <v>913-MO-8-K</v>
      </c>
      <c r="C906" s="54" t="s">
        <v>6</v>
      </c>
      <c r="D906" s="54" t="s">
        <v>48</v>
      </c>
      <c r="E906" s="54" t="s">
        <v>27</v>
      </c>
      <c r="F906" s="53" t="s">
        <v>2534</v>
      </c>
      <c r="G906" s="53">
        <v>2008</v>
      </c>
      <c r="H906" s="53" t="s">
        <v>2565</v>
      </c>
      <c r="I906" s="53" t="s">
        <v>182</v>
      </c>
      <c r="J906" s="53" t="s">
        <v>2550</v>
      </c>
      <c r="K906" s="53" t="s">
        <v>2566</v>
      </c>
      <c r="L906" s="53" t="s">
        <v>2560</v>
      </c>
      <c r="O906" s="7" t="str">
        <f>+VLOOKUP(C906,DIRECTORIO!$A$4:$B$1001,2,0)</f>
        <v>MO</v>
      </c>
      <c r="P906" s="7">
        <f>+VLOOKUP(D906,DIRECTORIO!$D$4:$E$1001,2,0)</f>
        <v>8</v>
      </c>
      <c r="Q906" s="7" t="str">
        <f>+VLOOKUP(E906,DIRECTORIO!$F$4:$G$1001,2,0)</f>
        <v>K</v>
      </c>
      <c r="R906" s="7" t="str">
        <f t="shared" si="44"/>
        <v>913-MO-8-K</v>
      </c>
    </row>
    <row r="907" spans="1:18" ht="26.25" customHeight="1">
      <c r="A907" s="53">
        <f t="shared" si="45"/>
        <v>914</v>
      </c>
      <c r="B907" s="58" t="str">
        <f t="shared" si="43"/>
        <v>914-MO-8-K</v>
      </c>
      <c r="C907" s="54" t="s">
        <v>6</v>
      </c>
      <c r="D907" s="54" t="s">
        <v>48</v>
      </c>
      <c r="E907" s="54" t="s">
        <v>27</v>
      </c>
      <c r="F907" s="53" t="s">
        <v>2534</v>
      </c>
      <c r="G907" s="53">
        <v>2008</v>
      </c>
      <c r="H907" s="53" t="s">
        <v>2567</v>
      </c>
      <c r="I907" s="53" t="s">
        <v>1445</v>
      </c>
      <c r="J907" s="53" t="s">
        <v>2550</v>
      </c>
      <c r="K907" s="53" t="s">
        <v>2568</v>
      </c>
      <c r="L907" s="53" t="s">
        <v>2560</v>
      </c>
      <c r="O907" s="7" t="str">
        <f>+VLOOKUP(C907,DIRECTORIO!$A$4:$B$1001,2,0)</f>
        <v>MO</v>
      </c>
      <c r="P907" s="7">
        <f>+VLOOKUP(D907,DIRECTORIO!$D$4:$E$1001,2,0)</f>
        <v>8</v>
      </c>
      <c r="Q907" s="7" t="str">
        <f>+VLOOKUP(E907,DIRECTORIO!$F$4:$G$1001,2,0)</f>
        <v>K</v>
      </c>
      <c r="R907" s="7" t="str">
        <f t="shared" si="44"/>
        <v>914-MO-8-K</v>
      </c>
    </row>
    <row r="908" spans="1:18" ht="26.25" customHeight="1">
      <c r="A908" s="53">
        <f t="shared" si="45"/>
        <v>915</v>
      </c>
      <c r="B908" s="58" t="str">
        <f t="shared" si="43"/>
        <v>915-MO-8-K</v>
      </c>
      <c r="C908" s="54" t="s">
        <v>6</v>
      </c>
      <c r="D908" s="54" t="s">
        <v>48</v>
      </c>
      <c r="E908" s="54" t="s">
        <v>27</v>
      </c>
      <c r="F908" s="53" t="s">
        <v>2534</v>
      </c>
      <c r="G908" s="53">
        <v>2009</v>
      </c>
      <c r="H908" s="53" t="s">
        <v>2569</v>
      </c>
      <c r="I908" s="53" t="s">
        <v>1445</v>
      </c>
      <c r="J908" s="53" t="s">
        <v>2550</v>
      </c>
      <c r="K908" s="53" t="s">
        <v>2570</v>
      </c>
      <c r="L908" s="53" t="s">
        <v>2560</v>
      </c>
      <c r="O908" s="7" t="str">
        <f>+VLOOKUP(C908,DIRECTORIO!$A$4:$B$1001,2,0)</f>
        <v>MO</v>
      </c>
      <c r="P908" s="7">
        <f>+VLOOKUP(D908,DIRECTORIO!$D$4:$E$1001,2,0)</f>
        <v>8</v>
      </c>
      <c r="Q908" s="7" t="str">
        <f>+VLOOKUP(E908,DIRECTORIO!$F$4:$G$1001,2,0)</f>
        <v>K</v>
      </c>
      <c r="R908" s="7" t="str">
        <f t="shared" si="44"/>
        <v>915-MO-8-K</v>
      </c>
    </row>
    <row r="909" spans="1:18" ht="26.25" customHeight="1">
      <c r="A909" s="53">
        <f t="shared" si="45"/>
        <v>916</v>
      </c>
      <c r="B909" s="58" t="str">
        <f t="shared" si="43"/>
        <v>916-MO-8-K</v>
      </c>
      <c r="C909" s="54" t="s">
        <v>6</v>
      </c>
      <c r="D909" s="54" t="s">
        <v>48</v>
      </c>
      <c r="E909" s="54" t="s">
        <v>27</v>
      </c>
      <c r="F909" s="53" t="s">
        <v>2534</v>
      </c>
      <c r="G909" s="53">
        <v>2010</v>
      </c>
      <c r="H909" s="53" t="s">
        <v>2571</v>
      </c>
      <c r="I909" s="53" t="s">
        <v>1445</v>
      </c>
      <c r="J909" s="53" t="s">
        <v>2550</v>
      </c>
      <c r="K909" s="53" t="s">
        <v>2572</v>
      </c>
      <c r="L909" s="53" t="s">
        <v>2560</v>
      </c>
      <c r="O909" s="7" t="str">
        <f>+VLOOKUP(C909,DIRECTORIO!$A$4:$B$1001,2,0)</f>
        <v>MO</v>
      </c>
      <c r="P909" s="7">
        <f>+VLOOKUP(D909,DIRECTORIO!$D$4:$E$1001,2,0)</f>
        <v>8</v>
      </c>
      <c r="Q909" s="7" t="str">
        <f>+VLOOKUP(E909,DIRECTORIO!$F$4:$G$1001,2,0)</f>
        <v>K</v>
      </c>
      <c r="R909" s="7" t="str">
        <f t="shared" si="44"/>
        <v>916-MO-8-K</v>
      </c>
    </row>
    <row r="910" spans="1:18" ht="26.25" customHeight="1">
      <c r="A910" s="53">
        <f t="shared" si="45"/>
        <v>917</v>
      </c>
      <c r="B910" s="58" t="str">
        <f t="shared" si="43"/>
        <v>917-MO-8-K</v>
      </c>
      <c r="C910" s="54" t="s">
        <v>6</v>
      </c>
      <c r="D910" s="54" t="s">
        <v>48</v>
      </c>
      <c r="E910" s="54" t="s">
        <v>27</v>
      </c>
      <c r="F910" s="53" t="s">
        <v>2534</v>
      </c>
      <c r="G910" s="53">
        <v>2011</v>
      </c>
      <c r="H910" s="53" t="s">
        <v>2573</v>
      </c>
      <c r="I910" s="53" t="s">
        <v>1445</v>
      </c>
      <c r="J910" s="53" t="s">
        <v>2550</v>
      </c>
      <c r="K910" s="53" t="s">
        <v>2574</v>
      </c>
      <c r="L910" s="53" t="s">
        <v>2560</v>
      </c>
      <c r="O910" s="7" t="str">
        <f>+VLOOKUP(C910,DIRECTORIO!$A$4:$B$1001,2,0)</f>
        <v>MO</v>
      </c>
      <c r="P910" s="7">
        <f>+VLOOKUP(D910,DIRECTORIO!$D$4:$E$1001,2,0)</f>
        <v>8</v>
      </c>
      <c r="Q910" s="7" t="str">
        <f>+VLOOKUP(E910,DIRECTORIO!$F$4:$G$1001,2,0)</f>
        <v>K</v>
      </c>
      <c r="R910" s="7" t="str">
        <f t="shared" si="44"/>
        <v>917-MO-8-K</v>
      </c>
    </row>
    <row r="911" spans="1:18" ht="26.25" customHeight="1">
      <c r="A911" s="53">
        <f t="shared" si="45"/>
        <v>918</v>
      </c>
      <c r="B911" s="58" t="str">
        <f t="shared" si="43"/>
        <v>918-MO-8-K</v>
      </c>
      <c r="C911" s="54" t="s">
        <v>6</v>
      </c>
      <c r="D911" s="54" t="s">
        <v>48</v>
      </c>
      <c r="E911" s="54" t="s">
        <v>27</v>
      </c>
      <c r="F911" s="53" t="s">
        <v>2534</v>
      </c>
      <c r="G911" s="53">
        <v>2010</v>
      </c>
      <c r="H911" s="53" t="s">
        <v>2575</v>
      </c>
      <c r="I911" s="53" t="s">
        <v>1445</v>
      </c>
      <c r="J911" s="53" t="s">
        <v>2550</v>
      </c>
      <c r="K911" s="53" t="s">
        <v>2576</v>
      </c>
      <c r="L911" s="53" t="s">
        <v>2560</v>
      </c>
      <c r="O911" s="7" t="str">
        <f>+VLOOKUP(C911,DIRECTORIO!$A$4:$B$1001,2,0)</f>
        <v>MO</v>
      </c>
      <c r="P911" s="7">
        <f>+VLOOKUP(D911,DIRECTORIO!$D$4:$E$1001,2,0)</f>
        <v>8</v>
      </c>
      <c r="Q911" s="7" t="str">
        <f>+VLOOKUP(E911,DIRECTORIO!$F$4:$G$1001,2,0)</f>
        <v>K</v>
      </c>
      <c r="R911" s="7" t="str">
        <f t="shared" si="44"/>
        <v>918-MO-8-K</v>
      </c>
    </row>
    <row r="912" spans="1:18" ht="26.25" customHeight="1">
      <c r="A912" s="53">
        <f t="shared" si="45"/>
        <v>919</v>
      </c>
      <c r="B912" s="58" t="str">
        <f t="shared" si="43"/>
        <v>919-MO-8-K</v>
      </c>
      <c r="C912" s="54" t="s">
        <v>6</v>
      </c>
      <c r="D912" s="54" t="s">
        <v>48</v>
      </c>
      <c r="E912" s="54" t="s">
        <v>27</v>
      </c>
      <c r="F912" s="53" t="s">
        <v>2534</v>
      </c>
      <c r="G912" s="53">
        <v>2011</v>
      </c>
      <c r="H912" s="53" t="s">
        <v>2577</v>
      </c>
      <c r="I912" s="53" t="s">
        <v>1445</v>
      </c>
      <c r="J912" s="53" t="s">
        <v>2550</v>
      </c>
      <c r="K912" s="53" t="s">
        <v>2578</v>
      </c>
      <c r="L912" s="53" t="s">
        <v>2560</v>
      </c>
      <c r="O912" s="7" t="str">
        <f>+VLOOKUP(C912,DIRECTORIO!$A$4:$B$1001,2,0)</f>
        <v>MO</v>
      </c>
      <c r="P912" s="7">
        <f>+VLOOKUP(D912,DIRECTORIO!$D$4:$E$1001,2,0)</f>
        <v>8</v>
      </c>
      <c r="Q912" s="7" t="str">
        <f>+VLOOKUP(E912,DIRECTORIO!$F$4:$G$1001,2,0)</f>
        <v>K</v>
      </c>
      <c r="R912" s="7" t="str">
        <f t="shared" si="44"/>
        <v>919-MO-8-K</v>
      </c>
    </row>
    <row r="913" spans="1:18" ht="26.25" customHeight="1">
      <c r="A913" s="53">
        <f t="shared" si="45"/>
        <v>920</v>
      </c>
      <c r="B913" s="58" t="str">
        <f t="shared" si="43"/>
        <v>920-MO-8-K</v>
      </c>
      <c r="C913" s="54" t="s">
        <v>6</v>
      </c>
      <c r="D913" s="54" t="s">
        <v>48</v>
      </c>
      <c r="E913" s="54" t="s">
        <v>27</v>
      </c>
      <c r="F913" s="53" t="s">
        <v>2534</v>
      </c>
      <c r="G913" s="53">
        <v>2011</v>
      </c>
      <c r="H913" s="53" t="s">
        <v>2579</v>
      </c>
      <c r="I913" s="53" t="s">
        <v>1445</v>
      </c>
      <c r="J913" s="53" t="s">
        <v>2550</v>
      </c>
      <c r="K913" s="53" t="s">
        <v>2580</v>
      </c>
      <c r="L913" s="53" t="s">
        <v>2560</v>
      </c>
      <c r="O913" s="7" t="str">
        <f>+VLOOKUP(C913,DIRECTORIO!$A$4:$B$1001,2,0)</f>
        <v>MO</v>
      </c>
      <c r="P913" s="7">
        <f>+VLOOKUP(D913,DIRECTORIO!$D$4:$E$1001,2,0)</f>
        <v>8</v>
      </c>
      <c r="Q913" s="7" t="str">
        <f>+VLOOKUP(E913,DIRECTORIO!$F$4:$G$1001,2,0)</f>
        <v>K</v>
      </c>
      <c r="R913" s="7" t="str">
        <f t="shared" si="44"/>
        <v>920-MO-8-K</v>
      </c>
    </row>
    <row r="914" spans="1:18" ht="26.25" customHeight="1">
      <c r="A914" s="53">
        <f t="shared" si="45"/>
        <v>921</v>
      </c>
      <c r="B914" s="58" t="str">
        <f t="shared" si="43"/>
        <v>921-MO-8-K</v>
      </c>
      <c r="C914" s="54" t="s">
        <v>6</v>
      </c>
      <c r="D914" s="54" t="s">
        <v>48</v>
      </c>
      <c r="E914" s="54" t="s">
        <v>27</v>
      </c>
      <c r="F914" s="53" t="s">
        <v>2534</v>
      </c>
      <c r="G914" s="53">
        <v>2012</v>
      </c>
      <c r="H914" s="53" t="s">
        <v>2581</v>
      </c>
      <c r="I914" s="53" t="s">
        <v>1445</v>
      </c>
      <c r="J914" s="53" t="s">
        <v>2550</v>
      </c>
      <c r="K914" s="53" t="s">
        <v>2582</v>
      </c>
      <c r="L914" s="53" t="s">
        <v>2560</v>
      </c>
      <c r="O914" s="7" t="str">
        <f>+VLOOKUP(C914,DIRECTORIO!$A$4:$B$1001,2,0)</f>
        <v>MO</v>
      </c>
      <c r="P914" s="7">
        <f>+VLOOKUP(D914,DIRECTORIO!$D$4:$E$1001,2,0)</f>
        <v>8</v>
      </c>
      <c r="Q914" s="7" t="str">
        <f>+VLOOKUP(E914,DIRECTORIO!$F$4:$G$1001,2,0)</f>
        <v>K</v>
      </c>
      <c r="R914" s="7" t="str">
        <f t="shared" si="44"/>
        <v>921-MO-8-K</v>
      </c>
    </row>
    <row r="915" spans="1:18" ht="26.25" customHeight="1">
      <c r="A915" s="53">
        <f t="shared" si="45"/>
        <v>922</v>
      </c>
      <c r="B915" s="58" t="str">
        <f t="shared" si="43"/>
        <v>922-MO-8-K</v>
      </c>
      <c r="C915" s="54" t="s">
        <v>6</v>
      </c>
      <c r="D915" s="54" t="s">
        <v>48</v>
      </c>
      <c r="E915" s="54" t="s">
        <v>27</v>
      </c>
      <c r="F915" s="53" t="s">
        <v>2534</v>
      </c>
      <c r="G915" s="53">
        <v>2012</v>
      </c>
      <c r="H915" s="53" t="s">
        <v>2561</v>
      </c>
      <c r="I915" s="53" t="s">
        <v>1445</v>
      </c>
      <c r="J915" s="53" t="s">
        <v>2550</v>
      </c>
      <c r="K915" s="53" t="s">
        <v>2562</v>
      </c>
      <c r="L915" s="53" t="s">
        <v>2560</v>
      </c>
      <c r="O915" s="7" t="str">
        <f>+VLOOKUP(C915,DIRECTORIO!$A$4:$B$1001,2,0)</f>
        <v>MO</v>
      </c>
      <c r="P915" s="7">
        <f>+VLOOKUP(D915,DIRECTORIO!$D$4:$E$1001,2,0)</f>
        <v>8</v>
      </c>
      <c r="Q915" s="7" t="str">
        <f>+VLOOKUP(E915,DIRECTORIO!$F$4:$G$1001,2,0)</f>
        <v>K</v>
      </c>
      <c r="R915" s="7" t="str">
        <f t="shared" si="44"/>
        <v>922-MO-8-K</v>
      </c>
    </row>
    <row r="916" spans="1:18" ht="26.25" customHeight="1">
      <c r="A916" s="53">
        <f t="shared" si="45"/>
        <v>923</v>
      </c>
      <c r="B916" s="58" t="str">
        <f t="shared" si="43"/>
        <v>923-MO-8-K</v>
      </c>
      <c r="C916" s="54" t="s">
        <v>6</v>
      </c>
      <c r="D916" s="54" t="s">
        <v>48</v>
      </c>
      <c r="E916" s="54" t="s">
        <v>27</v>
      </c>
      <c r="F916" s="53" t="s">
        <v>2534</v>
      </c>
      <c r="G916" s="53">
        <v>2012</v>
      </c>
      <c r="H916" s="53" t="s">
        <v>2556</v>
      </c>
      <c r="I916" s="53" t="s">
        <v>1445</v>
      </c>
      <c r="J916" s="53" t="s">
        <v>2550</v>
      </c>
      <c r="K916" s="53" t="s">
        <v>2557</v>
      </c>
      <c r="L916" s="53" t="s">
        <v>2560</v>
      </c>
      <c r="O916" s="7" t="str">
        <f>+VLOOKUP(C916,DIRECTORIO!$A$4:$B$1001,2,0)</f>
        <v>MO</v>
      </c>
      <c r="P916" s="7">
        <f>+VLOOKUP(D916,DIRECTORIO!$D$4:$E$1001,2,0)</f>
        <v>8</v>
      </c>
      <c r="Q916" s="7" t="str">
        <f>+VLOOKUP(E916,DIRECTORIO!$F$4:$G$1001,2,0)</f>
        <v>K</v>
      </c>
      <c r="R916" s="7" t="str">
        <f t="shared" si="44"/>
        <v>923-MO-8-K</v>
      </c>
    </row>
    <row r="917" spans="1:18" ht="26.25" customHeight="1">
      <c r="A917" s="53">
        <f t="shared" si="45"/>
        <v>924</v>
      </c>
      <c r="B917" s="58" t="str">
        <f t="shared" si="43"/>
        <v>924-MO-8-K</v>
      </c>
      <c r="C917" s="54" t="s">
        <v>6</v>
      </c>
      <c r="D917" s="54" t="s">
        <v>48</v>
      </c>
      <c r="E917" s="54" t="s">
        <v>27</v>
      </c>
      <c r="F917" s="53" t="s">
        <v>2534</v>
      </c>
      <c r="G917" s="53">
        <v>2013</v>
      </c>
      <c r="H917" s="53" t="s">
        <v>2583</v>
      </c>
      <c r="I917" s="53" t="s">
        <v>1445</v>
      </c>
      <c r="J917" s="53" t="s">
        <v>2550</v>
      </c>
      <c r="K917" s="53" t="s">
        <v>2584</v>
      </c>
      <c r="L917" s="53" t="s">
        <v>2560</v>
      </c>
      <c r="O917" s="7" t="str">
        <f>+VLOOKUP(C917,DIRECTORIO!$A$4:$B$1001,2,0)</f>
        <v>MO</v>
      </c>
      <c r="P917" s="7">
        <f>+VLOOKUP(D917,DIRECTORIO!$D$4:$E$1001,2,0)</f>
        <v>8</v>
      </c>
      <c r="Q917" s="7" t="str">
        <f>+VLOOKUP(E917,DIRECTORIO!$F$4:$G$1001,2,0)</f>
        <v>K</v>
      </c>
      <c r="R917" s="7" t="str">
        <f t="shared" si="44"/>
        <v>924-MO-8-K</v>
      </c>
    </row>
    <row r="918" spans="1:18" ht="26.25" customHeight="1">
      <c r="A918" s="53">
        <f t="shared" si="45"/>
        <v>925</v>
      </c>
      <c r="B918" s="58" t="str">
        <f t="shared" si="43"/>
        <v>925-MO-8-K</v>
      </c>
      <c r="C918" s="54" t="s">
        <v>6</v>
      </c>
      <c r="D918" s="54" t="s">
        <v>48</v>
      </c>
      <c r="E918" s="54" t="s">
        <v>27</v>
      </c>
      <c r="F918" s="53" t="s">
        <v>2534</v>
      </c>
      <c r="G918" s="53">
        <v>2016</v>
      </c>
      <c r="H918" s="53" t="s">
        <v>2558</v>
      </c>
      <c r="I918" s="53" t="s">
        <v>1445</v>
      </c>
      <c r="J918" s="53" t="s">
        <v>2550</v>
      </c>
      <c r="K918" s="53" t="s">
        <v>2559</v>
      </c>
      <c r="L918" s="53" t="s">
        <v>2560</v>
      </c>
      <c r="O918" s="7" t="str">
        <f>+VLOOKUP(C918,DIRECTORIO!$A$4:$B$1001,2,0)</f>
        <v>MO</v>
      </c>
      <c r="P918" s="7">
        <f>+VLOOKUP(D918,DIRECTORIO!$D$4:$E$1001,2,0)</f>
        <v>8</v>
      </c>
      <c r="Q918" s="7" t="str">
        <f>+VLOOKUP(E918,DIRECTORIO!$F$4:$G$1001,2,0)</f>
        <v>K</v>
      </c>
      <c r="R918" s="7" t="str">
        <f t="shared" si="44"/>
        <v>925-MO-8-K</v>
      </c>
    </row>
    <row r="919" spans="1:18" ht="26.25" customHeight="1">
      <c r="A919" s="53">
        <f t="shared" si="45"/>
        <v>926</v>
      </c>
      <c r="B919" s="58" t="str">
        <f t="shared" si="43"/>
        <v>926-MO-8-K</v>
      </c>
      <c r="C919" s="54" t="s">
        <v>6</v>
      </c>
      <c r="D919" s="54" t="s">
        <v>48</v>
      </c>
      <c r="E919" s="54" t="s">
        <v>27</v>
      </c>
      <c r="F919" s="53" t="s">
        <v>2534</v>
      </c>
      <c r="G919" s="53">
        <v>2017</v>
      </c>
      <c r="H919" s="53" t="s">
        <v>2585</v>
      </c>
      <c r="I919" s="53" t="s">
        <v>1445</v>
      </c>
      <c r="J919" s="53" t="s">
        <v>2550</v>
      </c>
      <c r="K919" s="53" t="s">
        <v>2586</v>
      </c>
      <c r="L919" s="53" t="s">
        <v>2560</v>
      </c>
      <c r="O919" s="7" t="str">
        <f>+VLOOKUP(C919,DIRECTORIO!$A$4:$B$1001,2,0)</f>
        <v>MO</v>
      </c>
      <c r="P919" s="7">
        <f>+VLOOKUP(D919,DIRECTORIO!$D$4:$E$1001,2,0)</f>
        <v>8</v>
      </c>
      <c r="Q919" s="7" t="str">
        <f>+VLOOKUP(E919,DIRECTORIO!$F$4:$G$1001,2,0)</f>
        <v>K</v>
      </c>
      <c r="R919" s="7" t="str">
        <f t="shared" si="44"/>
        <v>926-MO-8-K</v>
      </c>
    </row>
    <row r="920" spans="1:18" ht="26.25" customHeight="1">
      <c r="A920" s="53">
        <f t="shared" si="45"/>
        <v>927</v>
      </c>
      <c r="B920" s="58" t="str">
        <f t="shared" si="43"/>
        <v>927-MO-3-C</v>
      </c>
      <c r="C920" s="54" t="s">
        <v>6</v>
      </c>
      <c r="D920" s="54" t="s">
        <v>21</v>
      </c>
      <c r="E920" s="54" t="s">
        <v>22</v>
      </c>
      <c r="G920" s="53">
        <v>2018</v>
      </c>
      <c r="H920" s="53" t="s">
        <v>2587</v>
      </c>
      <c r="I920" s="53" t="s">
        <v>122</v>
      </c>
      <c r="J920" s="53" t="s">
        <v>2542</v>
      </c>
      <c r="K920" s="53" t="s">
        <v>2588</v>
      </c>
      <c r="L920" s="53" t="s">
        <v>2589</v>
      </c>
      <c r="O920" s="7" t="str">
        <f>+VLOOKUP(C920,DIRECTORIO!$A$4:$B$1001,2,0)</f>
        <v>MO</v>
      </c>
      <c r="P920" s="7">
        <f>+VLOOKUP(D920,DIRECTORIO!$D$4:$E$1001,2,0)</f>
        <v>3</v>
      </c>
      <c r="Q920" s="7" t="str">
        <f>+VLOOKUP(E920,DIRECTORIO!$F$4:$G$1001,2,0)</f>
        <v>C</v>
      </c>
      <c r="R920" s="7" t="str">
        <f t="shared" si="44"/>
        <v>927-MO-3-C</v>
      </c>
    </row>
    <row r="921" spans="1:18" ht="26.25" customHeight="1">
      <c r="A921" s="53">
        <f t="shared" si="45"/>
        <v>928</v>
      </c>
      <c r="B921" s="58" t="str">
        <f t="shared" si="43"/>
        <v>928-MO-3-A</v>
      </c>
      <c r="C921" s="54" t="s">
        <v>6</v>
      </c>
      <c r="D921" s="54" t="s">
        <v>21</v>
      </c>
      <c r="E921" s="54" t="s">
        <v>10</v>
      </c>
      <c r="F921" s="53" t="s">
        <v>2590</v>
      </c>
      <c r="H921" s="53" t="s">
        <v>2591</v>
      </c>
      <c r="I921" s="53" t="s">
        <v>2592</v>
      </c>
      <c r="J921" s="53" t="s">
        <v>2593</v>
      </c>
      <c r="K921" s="53" t="s">
        <v>2594</v>
      </c>
      <c r="O921" s="7" t="str">
        <f>+VLOOKUP(C921,DIRECTORIO!$A$4:$B$1001,2,0)</f>
        <v>MO</v>
      </c>
      <c r="P921" s="7">
        <f>+VLOOKUP(D921,DIRECTORIO!$D$4:$E$1001,2,0)</f>
        <v>3</v>
      </c>
      <c r="Q921" s="7" t="str">
        <f>+VLOOKUP(E921,DIRECTORIO!$F$4:$G$1001,2,0)</f>
        <v>A</v>
      </c>
      <c r="R921" s="7" t="str">
        <f t="shared" si="44"/>
        <v>928-MO-3-A</v>
      </c>
    </row>
    <row r="922" spans="1:18" ht="26.25" customHeight="1">
      <c r="A922" s="53">
        <f t="shared" si="45"/>
        <v>929</v>
      </c>
      <c r="B922" s="58" t="str">
        <f t="shared" si="43"/>
        <v>929-MO-10-K</v>
      </c>
      <c r="C922" s="54" t="s">
        <v>6</v>
      </c>
      <c r="D922" s="54" t="s">
        <v>54</v>
      </c>
      <c r="E922" s="54" t="s">
        <v>27</v>
      </c>
      <c r="F922" s="53" t="s">
        <v>2595</v>
      </c>
      <c r="G922" s="53">
        <v>1991</v>
      </c>
      <c r="H922" s="53" t="s">
        <v>2596</v>
      </c>
      <c r="I922" s="53" t="s">
        <v>122</v>
      </c>
      <c r="J922" s="53" t="s">
        <v>2597</v>
      </c>
      <c r="K922" s="53" t="s">
        <v>2598</v>
      </c>
      <c r="O922" s="7" t="str">
        <f>+VLOOKUP(C922,DIRECTORIO!$A$4:$B$1001,2,0)</f>
        <v>MO</v>
      </c>
      <c r="P922" s="7">
        <f>+VLOOKUP(D922,DIRECTORIO!$D$4:$E$1001,2,0)</f>
        <v>10</v>
      </c>
      <c r="Q922" s="7" t="str">
        <f>+VLOOKUP(E922,DIRECTORIO!$F$4:$G$1001,2,0)</f>
        <v>K</v>
      </c>
      <c r="R922" s="7" t="str">
        <f t="shared" si="44"/>
        <v>929-MO-10-K</v>
      </c>
    </row>
    <row r="923" spans="1:18" ht="26.25" customHeight="1">
      <c r="A923" s="53">
        <f t="shared" si="45"/>
        <v>930</v>
      </c>
      <c r="B923" s="58" t="str">
        <f t="shared" si="43"/>
        <v>930-MO-8-K</v>
      </c>
      <c r="C923" s="54" t="s">
        <v>6</v>
      </c>
      <c r="D923" s="54" t="s">
        <v>48</v>
      </c>
      <c r="E923" s="54" t="s">
        <v>27</v>
      </c>
      <c r="F923" s="53" t="s">
        <v>2599</v>
      </c>
      <c r="G923" s="53">
        <v>2006</v>
      </c>
      <c r="H923" s="53" t="s">
        <v>2600</v>
      </c>
      <c r="I923" s="53" t="s">
        <v>1445</v>
      </c>
      <c r="J923" s="53" t="s">
        <v>2550</v>
      </c>
      <c r="K923" s="53" t="s">
        <v>2601</v>
      </c>
      <c r="L923" s="53" t="s">
        <v>2560</v>
      </c>
      <c r="O923" s="7" t="str">
        <f>+VLOOKUP(C923,DIRECTORIO!$A$4:$B$1001,2,0)</f>
        <v>MO</v>
      </c>
      <c r="P923" s="7">
        <f>+VLOOKUP(D923,DIRECTORIO!$D$4:$E$1001,2,0)</f>
        <v>8</v>
      </c>
      <c r="Q923" s="7" t="str">
        <f>+VLOOKUP(E923,DIRECTORIO!$F$4:$G$1001,2,0)</f>
        <v>K</v>
      </c>
      <c r="R923" s="7" t="str">
        <f t="shared" si="44"/>
        <v>930-MO-8-K</v>
      </c>
    </row>
    <row r="924" spans="1:18" ht="26.25" customHeight="1">
      <c r="A924" s="53">
        <f t="shared" si="45"/>
        <v>931</v>
      </c>
      <c r="B924" s="58" t="str">
        <f t="shared" si="43"/>
        <v>931-MO-8-K</v>
      </c>
      <c r="C924" s="54" t="s">
        <v>6</v>
      </c>
      <c r="D924" s="54" t="s">
        <v>48</v>
      </c>
      <c r="E924" s="54" t="s">
        <v>27</v>
      </c>
      <c r="F924" s="53" t="s">
        <v>2602</v>
      </c>
      <c r="G924" s="53">
        <v>2007</v>
      </c>
      <c r="H924" s="53" t="s">
        <v>2603</v>
      </c>
      <c r="I924" s="53" t="s">
        <v>1445</v>
      </c>
      <c r="J924" s="53" t="s">
        <v>2550</v>
      </c>
      <c r="K924" s="53" t="s">
        <v>2604</v>
      </c>
      <c r="L924" s="53" t="s">
        <v>2560</v>
      </c>
      <c r="O924" s="7" t="str">
        <f>+VLOOKUP(C924,DIRECTORIO!$A$4:$B$1001,2,0)</f>
        <v>MO</v>
      </c>
      <c r="P924" s="7">
        <f>+VLOOKUP(D924,DIRECTORIO!$D$4:$E$1001,2,0)</f>
        <v>8</v>
      </c>
      <c r="Q924" s="7" t="str">
        <f>+VLOOKUP(E924,DIRECTORIO!$F$4:$G$1001,2,0)</f>
        <v>K</v>
      </c>
      <c r="R924" s="7" t="str">
        <f t="shared" si="44"/>
        <v>931-MO-8-K</v>
      </c>
    </row>
    <row r="925" spans="1:18" ht="26.25" customHeight="1">
      <c r="A925" s="53">
        <f t="shared" si="45"/>
        <v>932</v>
      </c>
      <c r="B925" s="58" t="str">
        <f t="shared" si="43"/>
        <v>932-MO-8-K</v>
      </c>
      <c r="C925" s="54" t="s">
        <v>6</v>
      </c>
      <c r="D925" s="54" t="s">
        <v>48</v>
      </c>
      <c r="E925" s="54" t="s">
        <v>27</v>
      </c>
      <c r="F925" s="53" t="s">
        <v>2605</v>
      </c>
      <c r="G925" s="53">
        <v>1993</v>
      </c>
      <c r="H925" s="53" t="s">
        <v>2554</v>
      </c>
      <c r="I925" s="53" t="s">
        <v>1445</v>
      </c>
      <c r="J925" s="53" t="s">
        <v>2550</v>
      </c>
      <c r="K925" s="53" t="s">
        <v>2606</v>
      </c>
      <c r="L925" s="53" t="s">
        <v>2560</v>
      </c>
      <c r="O925" s="7" t="str">
        <f>+VLOOKUP(C925,DIRECTORIO!$A$4:$B$1001,2,0)</f>
        <v>MO</v>
      </c>
      <c r="P925" s="7">
        <f>+VLOOKUP(D925,DIRECTORIO!$D$4:$E$1001,2,0)</f>
        <v>8</v>
      </c>
      <c r="Q925" s="7" t="str">
        <f>+VLOOKUP(E925,DIRECTORIO!$F$4:$G$1001,2,0)</f>
        <v>K</v>
      </c>
      <c r="R925" s="7" t="str">
        <f t="shared" si="44"/>
        <v>932-MO-8-K</v>
      </c>
    </row>
    <row r="926" spans="1:18" ht="26.25" customHeight="1">
      <c r="A926" s="53">
        <f t="shared" si="45"/>
        <v>933</v>
      </c>
      <c r="B926" s="58" t="str">
        <f t="shared" si="43"/>
        <v>933-MO-8-K</v>
      </c>
      <c r="C926" s="54" t="s">
        <v>6</v>
      </c>
      <c r="D926" s="54" t="s">
        <v>48</v>
      </c>
      <c r="E926" s="54" t="s">
        <v>27</v>
      </c>
      <c r="F926" s="53" t="s">
        <v>2607</v>
      </c>
      <c r="G926" s="53">
        <v>2005</v>
      </c>
      <c r="H926" s="53" t="s">
        <v>2608</v>
      </c>
      <c r="I926" s="53" t="s">
        <v>1445</v>
      </c>
      <c r="J926" s="53" t="s">
        <v>2550</v>
      </c>
      <c r="K926" s="53" t="s">
        <v>2609</v>
      </c>
      <c r="L926" s="53" t="s">
        <v>2560</v>
      </c>
      <c r="O926" s="7" t="str">
        <f>+VLOOKUP(C926,DIRECTORIO!$A$4:$B$1001,2,0)</f>
        <v>MO</v>
      </c>
      <c r="P926" s="7">
        <f>+VLOOKUP(D926,DIRECTORIO!$D$4:$E$1001,2,0)</f>
        <v>8</v>
      </c>
      <c r="Q926" s="7" t="str">
        <f>+VLOOKUP(E926,DIRECTORIO!$F$4:$G$1001,2,0)</f>
        <v>K</v>
      </c>
      <c r="R926" s="7" t="str">
        <f t="shared" si="44"/>
        <v>933-MO-8-K</v>
      </c>
    </row>
    <row r="927" spans="1:18" ht="26.25" customHeight="1">
      <c r="A927" s="53">
        <f t="shared" si="45"/>
        <v>934</v>
      </c>
      <c r="B927" s="58" t="str">
        <f t="shared" si="43"/>
        <v>934-MO-3-F</v>
      </c>
      <c r="C927" s="54" t="s">
        <v>6</v>
      </c>
      <c r="D927" s="54" t="s">
        <v>21</v>
      </c>
      <c r="E927" s="54" t="s">
        <v>40</v>
      </c>
      <c r="F927" s="53" t="s">
        <v>2616</v>
      </c>
      <c r="G927" s="53">
        <v>2019</v>
      </c>
      <c r="H927" s="53" t="s">
        <v>2617</v>
      </c>
      <c r="I927" s="53" t="s">
        <v>411</v>
      </c>
      <c r="J927" s="53" t="s">
        <v>2618</v>
      </c>
      <c r="K927" s="53" t="s">
        <v>2619</v>
      </c>
      <c r="L927" s="53" t="s">
        <v>2175</v>
      </c>
      <c r="O927" s="7" t="str">
        <f>+VLOOKUP(C927,DIRECTORIO!$A$4:$B$1001,2,0)</f>
        <v>MO</v>
      </c>
      <c r="P927" s="7">
        <f>+VLOOKUP(D927,DIRECTORIO!$D$4:$E$1001,2,0)</f>
        <v>3</v>
      </c>
      <c r="Q927" s="7" t="str">
        <f>+VLOOKUP(E927,DIRECTORIO!$F$4:$G$1001,2,0)</f>
        <v>F</v>
      </c>
      <c r="R927" s="7" t="str">
        <f t="shared" si="44"/>
        <v>934-MO-3-F</v>
      </c>
    </row>
    <row r="928" spans="1:18" ht="26.25" customHeight="1">
      <c r="A928" s="53">
        <f t="shared" si="45"/>
        <v>935</v>
      </c>
      <c r="B928" s="58" t="str">
        <f t="shared" si="43"/>
        <v>935-MO-3-C</v>
      </c>
      <c r="C928" s="54" t="s">
        <v>6</v>
      </c>
      <c r="D928" s="54" t="s">
        <v>21</v>
      </c>
      <c r="E928" s="54" t="s">
        <v>22</v>
      </c>
      <c r="F928" s="53" t="s">
        <v>2620</v>
      </c>
      <c r="G928" s="53">
        <v>2017</v>
      </c>
      <c r="H928" s="53" t="s">
        <v>2621</v>
      </c>
      <c r="I928" s="53" t="s">
        <v>122</v>
      </c>
      <c r="J928" s="53" t="s">
        <v>2622</v>
      </c>
      <c r="K928" s="53" t="s">
        <v>2623</v>
      </c>
      <c r="L928" s="53" t="s">
        <v>2175</v>
      </c>
      <c r="O928" s="7" t="str">
        <f>+VLOOKUP(C928,DIRECTORIO!$A$4:$B$1001,2,0)</f>
        <v>MO</v>
      </c>
      <c r="P928" s="7">
        <f>+VLOOKUP(D928,DIRECTORIO!$D$4:$E$1001,2,0)</f>
        <v>3</v>
      </c>
      <c r="Q928" s="7" t="str">
        <f>+VLOOKUP(E928,DIRECTORIO!$F$4:$G$1001,2,0)</f>
        <v>C</v>
      </c>
      <c r="R928" s="7" t="str">
        <f t="shared" si="44"/>
        <v>935-MO-3-C</v>
      </c>
    </row>
    <row r="929" spans="1:18" ht="26.25" customHeight="1">
      <c r="A929" s="53">
        <f t="shared" si="45"/>
        <v>936</v>
      </c>
      <c r="B929" s="58" t="str">
        <f t="shared" si="43"/>
        <v>936-MO-3-D</v>
      </c>
      <c r="C929" s="54" t="s">
        <v>6</v>
      </c>
      <c r="D929" s="54" t="s">
        <v>21</v>
      </c>
      <c r="E929" s="54" t="s">
        <v>28</v>
      </c>
      <c r="F929" s="53" t="s">
        <v>2620</v>
      </c>
      <c r="G929" s="53">
        <v>2017</v>
      </c>
      <c r="H929" s="53" t="s">
        <v>2624</v>
      </c>
      <c r="I929" s="53" t="s">
        <v>122</v>
      </c>
      <c r="J929" s="53" t="s">
        <v>2622</v>
      </c>
      <c r="K929" s="53" t="s">
        <v>2625</v>
      </c>
      <c r="L929" s="53" t="s">
        <v>2175</v>
      </c>
      <c r="O929" s="7" t="str">
        <f>+VLOOKUP(C929,DIRECTORIO!$A$4:$B$1001,2,0)</f>
        <v>MO</v>
      </c>
      <c r="P929" s="7">
        <f>+VLOOKUP(D929,DIRECTORIO!$D$4:$E$1001,2,0)</f>
        <v>3</v>
      </c>
      <c r="Q929" s="7" t="str">
        <f>+VLOOKUP(E929,DIRECTORIO!$F$4:$G$1001,2,0)</f>
        <v>D</v>
      </c>
      <c r="R929" s="7" t="str">
        <f t="shared" si="44"/>
        <v>936-MO-3-D</v>
      </c>
    </row>
    <row r="930" spans="1:18" ht="26.25" customHeight="1">
      <c r="A930" s="53">
        <f t="shared" ref="A930:A961" si="46">+A929+1</f>
        <v>937</v>
      </c>
      <c r="B930" s="58" t="str">
        <f t="shared" si="43"/>
        <v>937-MO-3-D</v>
      </c>
      <c r="C930" s="54" t="s">
        <v>6</v>
      </c>
      <c r="D930" s="54" t="s">
        <v>21</v>
      </c>
      <c r="E930" s="54" t="s">
        <v>28</v>
      </c>
      <c r="F930" s="53" t="s">
        <v>2626</v>
      </c>
      <c r="G930" s="53">
        <v>2014</v>
      </c>
      <c r="H930" s="53" t="s">
        <v>2627</v>
      </c>
      <c r="I930" s="53" t="s">
        <v>122</v>
      </c>
      <c r="J930" s="53" t="s">
        <v>2628</v>
      </c>
      <c r="K930" s="53" t="s">
        <v>2629</v>
      </c>
      <c r="L930" s="53" t="s">
        <v>2175</v>
      </c>
      <c r="O930" s="7" t="str">
        <f>+VLOOKUP(C930,DIRECTORIO!$A$4:$B$1001,2,0)</f>
        <v>MO</v>
      </c>
      <c r="P930" s="7">
        <f>+VLOOKUP(D930,DIRECTORIO!$D$4:$E$1001,2,0)</f>
        <v>3</v>
      </c>
      <c r="Q930" s="7" t="str">
        <f>+VLOOKUP(E930,DIRECTORIO!$F$4:$G$1001,2,0)</f>
        <v>D</v>
      </c>
      <c r="R930" s="7" t="str">
        <f t="shared" si="44"/>
        <v>937-MO-3-D</v>
      </c>
    </row>
    <row r="931" spans="1:18" ht="26.25" customHeight="1">
      <c r="A931" s="53">
        <f t="shared" si="46"/>
        <v>938</v>
      </c>
      <c r="B931" s="58" t="str">
        <f t="shared" si="43"/>
        <v>938-MO-3-D</v>
      </c>
      <c r="C931" s="54" t="s">
        <v>6</v>
      </c>
      <c r="D931" s="54" t="s">
        <v>21</v>
      </c>
      <c r="E931" s="54" t="s">
        <v>28</v>
      </c>
      <c r="F931" s="53" t="s">
        <v>2630</v>
      </c>
      <c r="G931" s="53">
        <v>2017</v>
      </c>
      <c r="H931" s="53" t="s">
        <v>2631</v>
      </c>
      <c r="I931" s="53" t="s">
        <v>156</v>
      </c>
      <c r="J931" s="53" t="s">
        <v>2632</v>
      </c>
      <c r="K931" s="53" t="s">
        <v>2633</v>
      </c>
      <c r="L931" s="53" t="s">
        <v>2175</v>
      </c>
      <c r="O931" s="7" t="str">
        <f>+VLOOKUP(C931,DIRECTORIO!$A$4:$B$1001,2,0)</f>
        <v>MO</v>
      </c>
      <c r="P931" s="7">
        <f>+VLOOKUP(D931,DIRECTORIO!$D$4:$E$1001,2,0)</f>
        <v>3</v>
      </c>
      <c r="Q931" s="7" t="str">
        <f>+VLOOKUP(E931,DIRECTORIO!$F$4:$G$1001,2,0)</f>
        <v>D</v>
      </c>
      <c r="R931" s="7" t="str">
        <f t="shared" si="44"/>
        <v>938-MO-3-D</v>
      </c>
    </row>
    <row r="932" spans="1:18" ht="26.25" customHeight="1">
      <c r="A932" s="53">
        <f t="shared" si="46"/>
        <v>939</v>
      </c>
      <c r="B932" s="58" t="str">
        <f t="shared" si="43"/>
        <v>939-MO-3-B</v>
      </c>
      <c r="C932" s="54" t="s">
        <v>6</v>
      </c>
      <c r="D932" s="54" t="s">
        <v>21</v>
      </c>
      <c r="E932" s="54" t="s">
        <v>16</v>
      </c>
      <c r="F932" s="53" t="s">
        <v>1765</v>
      </c>
      <c r="G932" s="53">
        <v>1987</v>
      </c>
      <c r="H932" s="53" t="s">
        <v>2634</v>
      </c>
      <c r="I932" s="53" t="s">
        <v>2461</v>
      </c>
      <c r="J932" s="53" t="s">
        <v>2635</v>
      </c>
      <c r="K932" s="53" t="s">
        <v>2636</v>
      </c>
      <c r="L932" s="53" t="s">
        <v>2175</v>
      </c>
      <c r="O932" s="7" t="str">
        <f>+VLOOKUP(C932,DIRECTORIO!$A$4:$B$1001,2,0)</f>
        <v>MO</v>
      </c>
      <c r="P932" s="7">
        <f>+VLOOKUP(D932,DIRECTORIO!$D$4:$E$1001,2,0)</f>
        <v>3</v>
      </c>
      <c r="Q932" s="7" t="str">
        <f>+VLOOKUP(E932,DIRECTORIO!$F$4:$G$1001,2,0)</f>
        <v>B</v>
      </c>
      <c r="R932" s="7" t="str">
        <f t="shared" si="44"/>
        <v>939-MO-3-B</v>
      </c>
    </row>
    <row r="933" spans="1:18" ht="26.25" customHeight="1">
      <c r="A933" s="53">
        <f t="shared" si="46"/>
        <v>940</v>
      </c>
      <c r="B933" s="58" t="str">
        <f t="shared" si="43"/>
        <v>940-MO-6-K</v>
      </c>
      <c r="C933" s="54" t="s">
        <v>6</v>
      </c>
      <c r="D933" s="54" t="s">
        <v>39</v>
      </c>
      <c r="E933" s="54" t="s">
        <v>27</v>
      </c>
      <c r="F933" s="53" t="s">
        <v>2534</v>
      </c>
      <c r="G933" s="53">
        <v>2017</v>
      </c>
      <c r="H933" s="53" t="s">
        <v>2637</v>
      </c>
      <c r="I933" s="53" t="s">
        <v>116</v>
      </c>
      <c r="J933" s="53" t="s">
        <v>2638</v>
      </c>
      <c r="K933" s="53" t="s">
        <v>2639</v>
      </c>
      <c r="L933" s="53" t="s">
        <v>2175</v>
      </c>
      <c r="O933" s="7" t="str">
        <f>+VLOOKUP(C933,DIRECTORIO!$A$4:$B$1001,2,0)</f>
        <v>MO</v>
      </c>
      <c r="P933" s="7">
        <f>+VLOOKUP(D933,DIRECTORIO!$D$4:$E$1001,2,0)</f>
        <v>6</v>
      </c>
      <c r="Q933" s="7" t="str">
        <f>+VLOOKUP(E933,DIRECTORIO!$F$4:$G$1001,2,0)</f>
        <v>K</v>
      </c>
      <c r="R933" s="7" t="str">
        <f t="shared" si="44"/>
        <v>940-MO-6-K</v>
      </c>
    </row>
    <row r="934" spans="1:18" ht="26.25" customHeight="1">
      <c r="A934" s="53">
        <f t="shared" si="46"/>
        <v>941</v>
      </c>
      <c r="B934" s="58" t="str">
        <f t="shared" si="43"/>
        <v>941-MO-3-B</v>
      </c>
      <c r="C934" s="54" t="s">
        <v>6</v>
      </c>
      <c r="D934" s="54" t="s">
        <v>21</v>
      </c>
      <c r="E934" s="54" t="s">
        <v>16</v>
      </c>
      <c r="F934" s="53" t="s">
        <v>2640</v>
      </c>
      <c r="G934" s="53">
        <v>2017</v>
      </c>
      <c r="H934" s="53" t="s">
        <v>2641</v>
      </c>
      <c r="I934" s="53" t="s">
        <v>122</v>
      </c>
      <c r="J934" s="53" t="s">
        <v>2642</v>
      </c>
      <c r="K934" s="53" t="s">
        <v>2643</v>
      </c>
      <c r="L934" s="53" t="s">
        <v>2644</v>
      </c>
      <c r="O934" s="7" t="str">
        <f>+VLOOKUP(C934,DIRECTORIO!$A$4:$B$1001,2,0)</f>
        <v>MO</v>
      </c>
      <c r="P934" s="7">
        <f>+VLOOKUP(D934,DIRECTORIO!$D$4:$E$1001,2,0)</f>
        <v>3</v>
      </c>
      <c r="Q934" s="7" t="str">
        <f>+VLOOKUP(E934,DIRECTORIO!$F$4:$G$1001,2,0)</f>
        <v>B</v>
      </c>
      <c r="R934" s="7" t="str">
        <f t="shared" si="44"/>
        <v>941-MO-3-B</v>
      </c>
    </row>
    <row r="935" spans="1:18" ht="26.25" customHeight="1">
      <c r="A935" s="53">
        <f t="shared" si="46"/>
        <v>942</v>
      </c>
      <c r="B935" s="58" t="str">
        <f t="shared" si="43"/>
        <v>942-MO-3-D</v>
      </c>
      <c r="C935" s="54" t="s">
        <v>6</v>
      </c>
      <c r="D935" s="54" t="s">
        <v>21</v>
      </c>
      <c r="E935" s="54" t="s">
        <v>28</v>
      </c>
      <c r="F935" s="53" t="s">
        <v>2645</v>
      </c>
      <c r="G935" s="53">
        <v>2016</v>
      </c>
      <c r="H935" s="53" t="s">
        <v>2646</v>
      </c>
      <c r="I935" s="53" t="s">
        <v>177</v>
      </c>
      <c r="J935" s="53" t="s">
        <v>2647</v>
      </c>
      <c r="K935" s="53" t="s">
        <v>2648</v>
      </c>
      <c r="L935" s="53" t="s">
        <v>2175</v>
      </c>
      <c r="O935" s="7" t="str">
        <f>+VLOOKUP(C935,DIRECTORIO!$A$4:$B$1001,2,0)</f>
        <v>MO</v>
      </c>
      <c r="P935" s="7">
        <f>+VLOOKUP(D935,DIRECTORIO!$D$4:$E$1001,2,0)</f>
        <v>3</v>
      </c>
      <c r="Q935" s="7" t="str">
        <f>+VLOOKUP(E935,DIRECTORIO!$F$4:$G$1001,2,0)</f>
        <v>D</v>
      </c>
      <c r="R935" s="7" t="str">
        <f t="shared" si="44"/>
        <v>942-MO-3-D</v>
      </c>
    </row>
    <row r="936" spans="1:18" ht="26.25" customHeight="1">
      <c r="A936" s="53">
        <f t="shared" si="46"/>
        <v>943</v>
      </c>
      <c r="B936" s="58" t="str">
        <f t="shared" si="43"/>
        <v>943-MO-6-K</v>
      </c>
      <c r="C936" s="54" t="s">
        <v>6</v>
      </c>
      <c r="D936" s="54" t="s">
        <v>39</v>
      </c>
      <c r="E936" s="54" t="s">
        <v>27</v>
      </c>
      <c r="F936" s="53" t="s">
        <v>2649</v>
      </c>
      <c r="G936" s="53">
        <v>2008</v>
      </c>
      <c r="H936" s="53" t="s">
        <v>2650</v>
      </c>
      <c r="I936" s="53" t="s">
        <v>156</v>
      </c>
      <c r="J936" s="53" t="s">
        <v>2651</v>
      </c>
      <c r="K936" s="53" t="s">
        <v>2652</v>
      </c>
      <c r="L936" s="53" t="s">
        <v>2175</v>
      </c>
      <c r="O936" s="7" t="str">
        <f>+VLOOKUP(C936,DIRECTORIO!$A$4:$B$1001,2,0)</f>
        <v>MO</v>
      </c>
      <c r="P936" s="7">
        <f>+VLOOKUP(D936,DIRECTORIO!$D$4:$E$1001,2,0)</f>
        <v>6</v>
      </c>
      <c r="Q936" s="7" t="str">
        <f>+VLOOKUP(E936,DIRECTORIO!$F$4:$G$1001,2,0)</f>
        <v>K</v>
      </c>
      <c r="R936" s="7" t="str">
        <f t="shared" si="44"/>
        <v>943-MO-6-K</v>
      </c>
    </row>
    <row r="937" spans="1:18" ht="26.25" customHeight="1">
      <c r="A937" s="53">
        <f t="shared" si="46"/>
        <v>944</v>
      </c>
      <c r="B937" s="58" t="str">
        <f t="shared" si="43"/>
        <v>944-MO-1-K</v>
      </c>
      <c r="C937" s="54" t="s">
        <v>6</v>
      </c>
      <c r="D937" s="54" t="s">
        <v>9</v>
      </c>
      <c r="E937" s="54" t="s">
        <v>27</v>
      </c>
      <c r="F937" s="53" t="s">
        <v>2653</v>
      </c>
      <c r="G937" s="53">
        <v>2013</v>
      </c>
      <c r="H937" s="53" t="s">
        <v>2654</v>
      </c>
      <c r="I937" s="53" t="s">
        <v>177</v>
      </c>
      <c r="J937" s="53" t="s">
        <v>2424</v>
      </c>
      <c r="K937" s="53" t="s">
        <v>2655</v>
      </c>
      <c r="L937" s="53" t="s">
        <v>2175</v>
      </c>
      <c r="O937" s="7" t="str">
        <f>+VLOOKUP(C937,DIRECTORIO!$A$4:$B$1001,2,0)</f>
        <v>MO</v>
      </c>
      <c r="P937" s="7">
        <f>+VLOOKUP(D937,DIRECTORIO!$D$4:$E$1001,2,0)</f>
        <v>1</v>
      </c>
      <c r="Q937" s="7" t="str">
        <f>+VLOOKUP(E937,DIRECTORIO!$F$4:$G$1001,2,0)</f>
        <v>K</v>
      </c>
      <c r="R937" s="7" t="str">
        <f t="shared" si="44"/>
        <v>944-MO-1-K</v>
      </c>
    </row>
    <row r="938" spans="1:18" ht="26.25" customHeight="1">
      <c r="A938" s="53">
        <f t="shared" si="46"/>
        <v>945</v>
      </c>
      <c r="B938" s="58" t="str">
        <f t="shared" si="43"/>
        <v>945-MO-1-K</v>
      </c>
      <c r="C938" s="54" t="s">
        <v>6</v>
      </c>
      <c r="D938" s="54" t="s">
        <v>9</v>
      </c>
      <c r="E938" s="54" t="s">
        <v>27</v>
      </c>
      <c r="F938" s="53" t="s">
        <v>2656</v>
      </c>
      <c r="G938" s="53">
        <v>2012</v>
      </c>
      <c r="H938" s="53" t="s">
        <v>2657</v>
      </c>
      <c r="I938" s="53" t="s">
        <v>177</v>
      </c>
      <c r="J938" s="53" t="s">
        <v>2424</v>
      </c>
      <c r="K938" s="53" t="s">
        <v>2658</v>
      </c>
      <c r="L938" s="53" t="s">
        <v>2175</v>
      </c>
      <c r="O938" s="7" t="str">
        <f>+VLOOKUP(C938,DIRECTORIO!$A$4:$B$1001,2,0)</f>
        <v>MO</v>
      </c>
      <c r="P938" s="7">
        <f>+VLOOKUP(D938,DIRECTORIO!$D$4:$E$1001,2,0)</f>
        <v>1</v>
      </c>
      <c r="Q938" s="7" t="str">
        <f>+VLOOKUP(E938,DIRECTORIO!$F$4:$G$1001,2,0)</f>
        <v>K</v>
      </c>
      <c r="R938" s="7" t="str">
        <f t="shared" si="44"/>
        <v>945-MO-1-K</v>
      </c>
    </row>
    <row r="939" spans="1:18" ht="26.25" customHeight="1">
      <c r="A939" s="53">
        <f t="shared" si="46"/>
        <v>946</v>
      </c>
      <c r="B939" s="58" t="str">
        <f>+IF(R939=0,"",R939)</f>
        <v>946-MO-6-B</v>
      </c>
      <c r="C939" s="54" t="s">
        <v>6</v>
      </c>
      <c r="D939" s="54" t="s">
        <v>39</v>
      </c>
      <c r="E939" s="54" t="s">
        <v>16</v>
      </c>
      <c r="F939" s="53" t="s">
        <v>2534</v>
      </c>
      <c r="H939" s="53" t="s">
        <v>2659</v>
      </c>
      <c r="I939" s="53" t="s">
        <v>1445</v>
      </c>
      <c r="J939" s="53" t="s">
        <v>2660</v>
      </c>
      <c r="K939" s="53" t="s">
        <v>2661</v>
      </c>
      <c r="L939" s="53" t="s">
        <v>2175</v>
      </c>
      <c r="O939" s="7" t="str">
        <f>+VLOOKUP(C939,DIRECTORIO!$A$4:$B$1001,2,0)</f>
        <v>MO</v>
      </c>
      <c r="P939" s="7">
        <f>+VLOOKUP(D939,DIRECTORIO!$D$4:$E$1001,2,0)</f>
        <v>6</v>
      </c>
      <c r="Q939" s="7" t="str">
        <f>+VLOOKUP(E939,DIRECTORIO!$F$4:$G$1001,2,0)</f>
        <v>B</v>
      </c>
      <c r="R939" s="7" t="str">
        <f t="shared" si="44"/>
        <v>946-MO-6-B</v>
      </c>
    </row>
    <row r="940" spans="1:18" ht="26.25" customHeight="1">
      <c r="A940" s="53">
        <f t="shared" si="46"/>
        <v>947</v>
      </c>
      <c r="B940" s="58" t="str">
        <f t="shared" si="43"/>
        <v>947-MO-1-V</v>
      </c>
      <c r="C940" s="54" t="s">
        <v>6</v>
      </c>
      <c r="D940" s="54" t="s">
        <v>9</v>
      </c>
      <c r="E940" s="54" t="s">
        <v>82</v>
      </c>
      <c r="F940" s="53" t="s">
        <v>2662</v>
      </c>
      <c r="G940" s="53">
        <v>1992</v>
      </c>
      <c r="H940" s="53" t="s">
        <v>2663</v>
      </c>
      <c r="I940" s="53" t="s">
        <v>116</v>
      </c>
      <c r="J940" s="53" t="s">
        <v>816</v>
      </c>
      <c r="K940" s="53" t="s">
        <v>2664</v>
      </c>
      <c r="L940" s="53" t="s">
        <v>2175</v>
      </c>
      <c r="O940" s="7" t="str">
        <f>+VLOOKUP(C940,DIRECTORIO!$A$4:$B$1001,2,0)</f>
        <v>MO</v>
      </c>
      <c r="P940" s="7">
        <f>+VLOOKUP(D940,DIRECTORIO!$D$4:$E$1001,2,0)</f>
        <v>1</v>
      </c>
      <c r="Q940" s="7" t="str">
        <f>+VLOOKUP(E940,DIRECTORIO!$F$4:$G$1001,2,0)</f>
        <v>V</v>
      </c>
      <c r="R940" s="7" t="str">
        <f t="shared" si="44"/>
        <v>947-MO-1-V</v>
      </c>
    </row>
    <row r="941" spans="1:18" ht="26.25" customHeight="1">
      <c r="A941" s="53">
        <f t="shared" si="46"/>
        <v>948</v>
      </c>
      <c r="B941" s="58" t="str">
        <f t="shared" si="43"/>
        <v>948-MO-11-B</v>
      </c>
      <c r="C941" s="54" t="s">
        <v>6</v>
      </c>
      <c r="D941" s="54" t="s">
        <v>57</v>
      </c>
      <c r="E941" s="54" t="s">
        <v>16</v>
      </c>
      <c r="F941" s="53" t="s">
        <v>2665</v>
      </c>
      <c r="G941" s="53">
        <v>2010</v>
      </c>
      <c r="H941" s="53" t="s">
        <v>2666</v>
      </c>
      <c r="I941" s="53" t="s">
        <v>116</v>
      </c>
      <c r="J941" s="53" t="s">
        <v>1874</v>
      </c>
      <c r="K941" s="53" t="s">
        <v>2667</v>
      </c>
      <c r="L941" s="53" t="s">
        <v>2175</v>
      </c>
      <c r="O941" s="7" t="str">
        <f>+VLOOKUP(C941,DIRECTORIO!$A$4:$B$1001,2,0)</f>
        <v>MO</v>
      </c>
      <c r="P941" s="7">
        <f>+VLOOKUP(D941,DIRECTORIO!$D$4:$E$1001,2,0)</f>
        <v>11</v>
      </c>
      <c r="Q941" s="7" t="str">
        <f>+VLOOKUP(E941,DIRECTORIO!$F$4:$G$1001,2,0)</f>
        <v>B</v>
      </c>
      <c r="R941" s="7" t="str">
        <f t="shared" si="44"/>
        <v>948-MO-11-B</v>
      </c>
    </row>
    <row r="942" spans="1:18" ht="26.25" customHeight="1">
      <c r="A942" s="53">
        <f t="shared" si="46"/>
        <v>949</v>
      </c>
      <c r="B942" s="58" t="str">
        <f t="shared" ref="B942:B1005" si="47">+IF(R942=0,"",R942)</f>
        <v>949-MO-11-K</v>
      </c>
      <c r="C942" s="54" t="s">
        <v>6</v>
      </c>
      <c r="D942" s="54" t="s">
        <v>57</v>
      </c>
      <c r="E942" s="54" t="s">
        <v>27</v>
      </c>
      <c r="F942" s="53" t="s">
        <v>2668</v>
      </c>
      <c r="G942" s="53">
        <v>2012</v>
      </c>
      <c r="H942" s="53" t="s">
        <v>2669</v>
      </c>
      <c r="I942" s="53" t="s">
        <v>116</v>
      </c>
      <c r="J942" s="53" t="s">
        <v>2670</v>
      </c>
      <c r="K942" s="53" t="s">
        <v>2671</v>
      </c>
      <c r="L942" s="53" t="s">
        <v>2175</v>
      </c>
      <c r="O942" s="7" t="str">
        <f>+VLOOKUP(C942,DIRECTORIO!$A$4:$B$1001,2,0)</f>
        <v>MO</v>
      </c>
      <c r="P942" s="7">
        <f>+VLOOKUP(D942,DIRECTORIO!$D$4:$E$1001,2,0)</f>
        <v>11</v>
      </c>
      <c r="Q942" s="7" t="str">
        <f>+VLOOKUP(E942,DIRECTORIO!$F$4:$G$1001,2,0)</f>
        <v>K</v>
      </c>
      <c r="R942" s="7" t="str">
        <f t="shared" si="44"/>
        <v>949-MO-11-K</v>
      </c>
    </row>
    <row r="943" spans="1:18" ht="26.25" customHeight="1">
      <c r="A943" s="53">
        <f t="shared" si="46"/>
        <v>950</v>
      </c>
      <c r="B943" s="58" t="str">
        <f t="shared" si="47"/>
        <v>950-MO-3-B</v>
      </c>
      <c r="C943" s="54" t="s">
        <v>6</v>
      </c>
      <c r="D943" s="54" t="s">
        <v>21</v>
      </c>
      <c r="E943" s="54" t="s">
        <v>16</v>
      </c>
      <c r="F943" s="53" t="s">
        <v>2534</v>
      </c>
      <c r="G943" s="53">
        <v>2018</v>
      </c>
      <c r="H943" s="53" t="s">
        <v>2672</v>
      </c>
      <c r="I943" s="53" t="s">
        <v>116</v>
      </c>
      <c r="J943" s="53" t="s">
        <v>2673</v>
      </c>
      <c r="K943" s="53" t="s">
        <v>2674</v>
      </c>
      <c r="L943" s="53" t="s">
        <v>2175</v>
      </c>
      <c r="O943" s="7" t="str">
        <f>+VLOOKUP(C943,DIRECTORIO!$A$4:$B$1001,2,0)</f>
        <v>MO</v>
      </c>
      <c r="P943" s="7">
        <f>+VLOOKUP(D943,DIRECTORIO!$D$4:$E$1001,2,0)</f>
        <v>3</v>
      </c>
      <c r="Q943" s="7" t="str">
        <f>+VLOOKUP(E943,DIRECTORIO!$F$4:$G$1001,2,0)</f>
        <v>B</v>
      </c>
      <c r="R943" s="7" t="str">
        <f t="shared" si="44"/>
        <v>950-MO-3-B</v>
      </c>
    </row>
    <row r="944" spans="1:18" ht="26.25" customHeight="1">
      <c r="A944" s="53">
        <f t="shared" si="46"/>
        <v>951</v>
      </c>
      <c r="B944" s="58" t="str">
        <f t="shared" si="47"/>
        <v>951-MO-3-B</v>
      </c>
      <c r="C944" s="54" t="s">
        <v>6</v>
      </c>
      <c r="D944" s="54" t="s">
        <v>21</v>
      </c>
      <c r="E944" s="54" t="s">
        <v>16</v>
      </c>
      <c r="F944" s="53" t="s">
        <v>2534</v>
      </c>
      <c r="G944" s="53">
        <v>2019</v>
      </c>
      <c r="H944" s="53" t="s">
        <v>2687</v>
      </c>
      <c r="I944" s="53" t="s">
        <v>116</v>
      </c>
      <c r="J944" s="53" t="s">
        <v>1874</v>
      </c>
      <c r="K944" s="53" t="s">
        <v>2675</v>
      </c>
      <c r="L944" s="53" t="s">
        <v>2175</v>
      </c>
      <c r="O944" s="7" t="str">
        <f>+VLOOKUP(C944,DIRECTORIO!$A$4:$B$1001,2,0)</f>
        <v>MO</v>
      </c>
      <c r="P944" s="7">
        <f>+VLOOKUP(D944,DIRECTORIO!$D$4:$E$1001,2,0)</f>
        <v>3</v>
      </c>
      <c r="Q944" s="7" t="str">
        <f>+VLOOKUP(E944,DIRECTORIO!$F$4:$G$1001,2,0)</f>
        <v>B</v>
      </c>
      <c r="R944" s="7" t="str">
        <f t="shared" si="44"/>
        <v>951-MO-3-B</v>
      </c>
    </row>
    <row r="945" spans="1:18" ht="26.25" customHeight="1">
      <c r="A945" s="53">
        <f t="shared" si="46"/>
        <v>952</v>
      </c>
      <c r="B945" s="58" t="str">
        <f t="shared" si="47"/>
        <v>952-MO-2-R</v>
      </c>
      <c r="C945" s="54" t="s">
        <v>6</v>
      </c>
      <c r="D945" s="54" t="s">
        <v>15</v>
      </c>
      <c r="E945" s="54" t="s">
        <v>74</v>
      </c>
      <c r="F945" s="53" t="s">
        <v>2676</v>
      </c>
      <c r="G945" s="53">
        <v>2016</v>
      </c>
      <c r="H945" s="53" t="s">
        <v>2677</v>
      </c>
      <c r="I945" s="53" t="s">
        <v>2678</v>
      </c>
      <c r="J945" s="53" t="s">
        <v>2679</v>
      </c>
      <c r="K945" s="53" t="s">
        <v>2680</v>
      </c>
      <c r="L945" s="53" t="s">
        <v>2175</v>
      </c>
      <c r="O945" s="7" t="str">
        <f>+VLOOKUP(C945,DIRECTORIO!$A$4:$B$1001,2,0)</f>
        <v>MO</v>
      </c>
      <c r="P945" s="7">
        <f>+VLOOKUP(D945,DIRECTORIO!$D$4:$E$1001,2,0)</f>
        <v>2</v>
      </c>
      <c r="Q945" s="7" t="str">
        <f>+VLOOKUP(E945,DIRECTORIO!$F$4:$G$1001,2,0)</f>
        <v>R</v>
      </c>
      <c r="R945" s="7" t="str">
        <f t="shared" si="44"/>
        <v>952-MO-2-R</v>
      </c>
    </row>
    <row r="946" spans="1:18" ht="26.25" customHeight="1">
      <c r="A946" s="53">
        <f t="shared" si="46"/>
        <v>953</v>
      </c>
      <c r="B946" s="58" t="str">
        <f t="shared" si="47"/>
        <v>953-MO-2-R</v>
      </c>
      <c r="C946" s="54" t="s">
        <v>6</v>
      </c>
      <c r="D946" s="54" t="s">
        <v>15</v>
      </c>
      <c r="E946" s="54" t="s">
        <v>74</v>
      </c>
      <c r="F946" s="53" t="s">
        <v>2243</v>
      </c>
      <c r="G946" s="53">
        <v>2017</v>
      </c>
      <c r="H946" s="53" t="s">
        <v>2681</v>
      </c>
      <c r="I946" s="53" t="s">
        <v>2678</v>
      </c>
      <c r="J946" s="53" t="s">
        <v>2679</v>
      </c>
      <c r="K946" s="53" t="s">
        <v>2682</v>
      </c>
      <c r="L946" s="53" t="s">
        <v>2175</v>
      </c>
      <c r="O946" s="7" t="str">
        <f>+VLOOKUP(C946,DIRECTORIO!$A$4:$B$1001,2,0)</f>
        <v>MO</v>
      </c>
      <c r="P946" s="7">
        <f>+VLOOKUP(D946,DIRECTORIO!$D$4:$E$1001,2,0)</f>
        <v>2</v>
      </c>
      <c r="Q946" s="7" t="str">
        <f>+VLOOKUP(E946,DIRECTORIO!$F$4:$G$1001,2,0)</f>
        <v>R</v>
      </c>
      <c r="R946" s="7" t="str">
        <f t="shared" si="44"/>
        <v>953-MO-2-R</v>
      </c>
    </row>
    <row r="947" spans="1:18" ht="26.25" customHeight="1">
      <c r="A947" s="53">
        <f t="shared" si="46"/>
        <v>954</v>
      </c>
      <c r="B947" s="58" t="str">
        <f t="shared" si="47"/>
        <v>954-MO-2-R</v>
      </c>
      <c r="C947" s="54" t="s">
        <v>6</v>
      </c>
      <c r="D947" s="54" t="s">
        <v>15</v>
      </c>
      <c r="E947" s="54" t="s">
        <v>74</v>
      </c>
      <c r="F947" s="53" t="s">
        <v>2683</v>
      </c>
      <c r="G947" s="53">
        <v>2018</v>
      </c>
      <c r="H947" s="53" t="s">
        <v>2684</v>
      </c>
      <c r="I947" s="53" t="s">
        <v>122</v>
      </c>
      <c r="J947" s="53" t="s">
        <v>2685</v>
      </c>
      <c r="K947" s="53" t="s">
        <v>2686</v>
      </c>
      <c r="L947" s="53" t="s">
        <v>2175</v>
      </c>
      <c r="O947" s="7" t="str">
        <f>+VLOOKUP(C947,DIRECTORIO!$A$4:$B$1001,2,0)</f>
        <v>MO</v>
      </c>
      <c r="P947" s="7">
        <f>+VLOOKUP(D947,DIRECTORIO!$D$4:$E$1001,2,0)</f>
        <v>2</v>
      </c>
      <c r="Q947" s="7" t="str">
        <f>+VLOOKUP(E947,DIRECTORIO!$F$4:$G$1001,2,0)</f>
        <v>R</v>
      </c>
      <c r="R947" s="7" t="str">
        <f t="shared" si="44"/>
        <v>954-MO-2-R</v>
      </c>
    </row>
    <row r="948" spans="1:18" ht="26.25" customHeight="1">
      <c r="A948" s="53">
        <f t="shared" si="46"/>
        <v>955</v>
      </c>
      <c r="B948" s="58" t="str">
        <f t="shared" si="47"/>
        <v>955-MO-6-H</v>
      </c>
      <c r="C948" s="54" t="s">
        <v>6</v>
      </c>
      <c r="D948" s="54" t="s">
        <v>39</v>
      </c>
      <c r="E948" s="54" t="s">
        <v>49</v>
      </c>
      <c r="F948" s="53" t="s">
        <v>2688</v>
      </c>
      <c r="G948" s="53">
        <v>2018</v>
      </c>
      <c r="H948" s="53" t="s">
        <v>2689</v>
      </c>
      <c r="I948" s="53" t="s">
        <v>2690</v>
      </c>
      <c r="J948" s="53" t="s">
        <v>2691</v>
      </c>
      <c r="K948" s="53" t="s">
        <v>2692</v>
      </c>
      <c r="L948" s="53" t="s">
        <v>2175</v>
      </c>
      <c r="O948" s="7" t="str">
        <f>+VLOOKUP(C948,DIRECTORIO!$A$4:$B$1001,2,0)</f>
        <v>MO</v>
      </c>
      <c r="P948" s="7">
        <f>+VLOOKUP(D948,DIRECTORIO!$D$4:$E$1001,2,0)</f>
        <v>6</v>
      </c>
      <c r="Q948" s="7" t="str">
        <f>+VLOOKUP(E948,DIRECTORIO!$F$4:$G$1001,2,0)</f>
        <v>H</v>
      </c>
      <c r="R948" s="7" t="str">
        <f t="shared" si="44"/>
        <v>955-MO-6-H</v>
      </c>
    </row>
    <row r="949" spans="1:18" ht="26.25" customHeight="1">
      <c r="A949" s="53">
        <f t="shared" si="46"/>
        <v>956</v>
      </c>
      <c r="B949" s="58" t="str">
        <f t="shared" si="47"/>
        <v>956-SE-1-K</v>
      </c>
      <c r="C949" s="54" t="s">
        <v>12</v>
      </c>
      <c r="D949" s="54" t="s">
        <v>9</v>
      </c>
      <c r="E949" s="54" t="s">
        <v>27</v>
      </c>
      <c r="F949" s="53" t="s">
        <v>2534</v>
      </c>
      <c r="G949" s="53">
        <v>1980</v>
      </c>
      <c r="H949" s="53" t="s">
        <v>2704</v>
      </c>
      <c r="I949" s="53" t="s">
        <v>116</v>
      </c>
      <c r="J949" s="53" t="s">
        <v>2695</v>
      </c>
      <c r="K949" s="53" t="s">
        <v>2696</v>
      </c>
      <c r="L949" s="53" t="s">
        <v>2697</v>
      </c>
      <c r="O949" s="7" t="str">
        <f>+VLOOKUP(C949,DIRECTORIO!$A$4:$B$1001,2,0)</f>
        <v>SE</v>
      </c>
      <c r="P949" s="7">
        <f>+VLOOKUP(D949,DIRECTORIO!$D$4:$E$1001,2,0)</f>
        <v>1</v>
      </c>
      <c r="Q949" s="7" t="str">
        <f>+VLOOKUP(E949,DIRECTORIO!$F$4:$G$1001,2,0)</f>
        <v>K</v>
      </c>
      <c r="R949" s="7" t="str">
        <f t="shared" si="44"/>
        <v>956-SE-1-K</v>
      </c>
    </row>
    <row r="950" spans="1:18" ht="26.25" customHeight="1">
      <c r="A950" s="53">
        <f t="shared" si="46"/>
        <v>957</v>
      </c>
      <c r="B950" s="58" t="str">
        <f t="shared" si="47"/>
        <v>957-SE-1-K</v>
      </c>
      <c r="C950" s="54" t="s">
        <v>12</v>
      </c>
      <c r="D950" s="54" t="s">
        <v>9</v>
      </c>
      <c r="E950" s="54" t="s">
        <v>27</v>
      </c>
      <c r="F950" s="53" t="s">
        <v>2534</v>
      </c>
      <c r="G950" s="53">
        <v>1980</v>
      </c>
      <c r="H950" s="53" t="s">
        <v>2705</v>
      </c>
      <c r="I950" s="53" t="s">
        <v>116</v>
      </c>
      <c r="J950" s="53" t="s">
        <v>2695</v>
      </c>
      <c r="K950" s="53" t="s">
        <v>2698</v>
      </c>
      <c r="L950" s="53" t="s">
        <v>2697</v>
      </c>
      <c r="O950" s="7" t="str">
        <f>+VLOOKUP(C950,DIRECTORIO!$A$4:$B$1001,2,0)</f>
        <v>SE</v>
      </c>
      <c r="P950" s="7">
        <f>+VLOOKUP(D950,DIRECTORIO!$D$4:$E$1001,2,0)</f>
        <v>1</v>
      </c>
      <c r="Q950" s="7" t="str">
        <f>+VLOOKUP(E950,DIRECTORIO!$F$4:$G$1001,2,0)</f>
        <v>K</v>
      </c>
      <c r="R950" s="7" t="str">
        <f t="shared" si="44"/>
        <v>957-SE-1-K</v>
      </c>
    </row>
    <row r="951" spans="1:18" ht="26.25" customHeight="1">
      <c r="A951" s="53">
        <f t="shared" si="46"/>
        <v>958</v>
      </c>
      <c r="B951" s="58" t="str">
        <f t="shared" si="47"/>
        <v>958-SE-1-K</v>
      </c>
      <c r="C951" s="54" t="s">
        <v>12</v>
      </c>
      <c r="D951" s="54" t="s">
        <v>9</v>
      </c>
      <c r="E951" s="54" t="s">
        <v>27</v>
      </c>
      <c r="F951" s="53" t="s">
        <v>2534</v>
      </c>
      <c r="G951" s="53">
        <v>1980</v>
      </c>
      <c r="H951" s="53" t="s">
        <v>2706</v>
      </c>
      <c r="I951" s="53" t="s">
        <v>116</v>
      </c>
      <c r="J951" s="53" t="s">
        <v>2695</v>
      </c>
      <c r="K951" s="53" t="s">
        <v>2699</v>
      </c>
      <c r="L951" s="53" t="s">
        <v>2697</v>
      </c>
      <c r="O951" s="7" t="str">
        <f>+VLOOKUP(C951,DIRECTORIO!$A$4:$B$1001,2,0)</f>
        <v>SE</v>
      </c>
      <c r="P951" s="7">
        <f>+VLOOKUP(D951,DIRECTORIO!$D$4:$E$1001,2,0)</f>
        <v>1</v>
      </c>
      <c r="Q951" s="7" t="str">
        <f>+VLOOKUP(E951,DIRECTORIO!$F$4:$G$1001,2,0)</f>
        <v>K</v>
      </c>
      <c r="R951" s="7" t="str">
        <f t="shared" si="44"/>
        <v>958-SE-1-K</v>
      </c>
    </row>
    <row r="952" spans="1:18" ht="26.25" customHeight="1">
      <c r="A952" s="53">
        <f t="shared" si="46"/>
        <v>959</v>
      </c>
      <c r="B952" s="58" t="str">
        <f t="shared" si="47"/>
        <v>959-SE-1-K</v>
      </c>
      <c r="C952" s="54" t="s">
        <v>12</v>
      </c>
      <c r="D952" s="54" t="s">
        <v>9</v>
      </c>
      <c r="E952" s="54" t="s">
        <v>27</v>
      </c>
      <c r="F952" s="53" t="s">
        <v>2534</v>
      </c>
      <c r="G952" s="53">
        <v>1980</v>
      </c>
      <c r="H952" s="53" t="s">
        <v>2707</v>
      </c>
      <c r="I952" s="53" t="s">
        <v>116</v>
      </c>
      <c r="J952" s="53" t="s">
        <v>2695</v>
      </c>
      <c r="K952" s="53" t="s">
        <v>2700</v>
      </c>
      <c r="L952" s="53" t="s">
        <v>2697</v>
      </c>
      <c r="O952" s="7" t="str">
        <f>+VLOOKUP(C952,DIRECTORIO!$A$4:$B$1001,2,0)</f>
        <v>SE</v>
      </c>
      <c r="P952" s="7">
        <f>+VLOOKUP(D952,DIRECTORIO!$D$4:$E$1001,2,0)</f>
        <v>1</v>
      </c>
      <c r="Q952" s="7" t="str">
        <f>+VLOOKUP(E952,DIRECTORIO!$F$4:$G$1001,2,0)</f>
        <v>K</v>
      </c>
      <c r="R952" s="7" t="str">
        <f t="shared" si="44"/>
        <v>959-SE-1-K</v>
      </c>
    </row>
    <row r="953" spans="1:18" ht="26.25" customHeight="1">
      <c r="A953" s="53">
        <f t="shared" si="46"/>
        <v>960</v>
      </c>
      <c r="B953" s="58" t="str">
        <f t="shared" si="47"/>
        <v>960-SE-1-K</v>
      </c>
      <c r="C953" s="54" t="s">
        <v>12</v>
      </c>
      <c r="D953" s="54" t="s">
        <v>9</v>
      </c>
      <c r="E953" s="54" t="s">
        <v>27</v>
      </c>
      <c r="F953" s="53" t="s">
        <v>2534</v>
      </c>
      <c r="G953" s="53">
        <v>1983</v>
      </c>
      <c r="H953" s="53" t="s">
        <v>2701</v>
      </c>
      <c r="I953" s="53" t="s">
        <v>122</v>
      </c>
      <c r="J953" s="53" t="s">
        <v>2702</v>
      </c>
      <c r="K953" s="53" t="s">
        <v>2703</v>
      </c>
      <c r="L953" s="53" t="s">
        <v>2697</v>
      </c>
      <c r="O953" s="7" t="str">
        <f>+VLOOKUP(C953,DIRECTORIO!$A$4:$B$1001,2,0)</f>
        <v>SE</v>
      </c>
      <c r="P953" s="7">
        <f>+VLOOKUP(D953,DIRECTORIO!$D$4:$E$1001,2,0)</f>
        <v>1</v>
      </c>
      <c r="Q953" s="7" t="str">
        <f>+VLOOKUP(E953,DIRECTORIO!$F$4:$G$1001,2,0)</f>
        <v>K</v>
      </c>
      <c r="R953" s="7" t="str">
        <f t="shared" si="44"/>
        <v>960-SE-1-K</v>
      </c>
    </row>
    <row r="954" spans="1:18" ht="26.25" customHeight="1">
      <c r="A954" s="53">
        <f t="shared" si="46"/>
        <v>961</v>
      </c>
      <c r="B954" s="58" t="str">
        <f t="shared" si="47"/>
        <v>961-SE-1-K</v>
      </c>
      <c r="C954" s="54" t="s">
        <v>12</v>
      </c>
      <c r="D954" s="54" t="s">
        <v>9</v>
      </c>
      <c r="E954" s="54" t="s">
        <v>27</v>
      </c>
      <c r="F954" s="53" t="s">
        <v>2534</v>
      </c>
      <c r="G954" s="53">
        <v>1983</v>
      </c>
      <c r="H954" s="53" t="s">
        <v>2708</v>
      </c>
      <c r="I954" s="53" t="s">
        <v>122</v>
      </c>
      <c r="J954" s="53" t="s">
        <v>2702</v>
      </c>
      <c r="K954" s="53" t="s">
        <v>2709</v>
      </c>
      <c r="L954" s="53" t="s">
        <v>2697</v>
      </c>
      <c r="O954" s="7" t="str">
        <f>+VLOOKUP(C954,DIRECTORIO!$A$4:$B$1001,2,0)</f>
        <v>SE</v>
      </c>
      <c r="P954" s="7">
        <f>+VLOOKUP(D954,DIRECTORIO!$D$4:$E$1001,2,0)</f>
        <v>1</v>
      </c>
      <c r="Q954" s="7" t="str">
        <f>+VLOOKUP(E954,DIRECTORIO!$F$4:$G$1001,2,0)</f>
        <v>K</v>
      </c>
      <c r="R954" s="7" t="str">
        <f t="shared" si="44"/>
        <v>961-SE-1-K</v>
      </c>
    </row>
    <row r="955" spans="1:18" ht="26.25" customHeight="1">
      <c r="A955" s="53">
        <f t="shared" si="46"/>
        <v>962</v>
      </c>
      <c r="B955" s="58" t="str">
        <f t="shared" si="47"/>
        <v>962-SE-1-K</v>
      </c>
      <c r="C955" s="54" t="s">
        <v>12</v>
      </c>
      <c r="D955" s="54" t="s">
        <v>9</v>
      </c>
      <c r="E955" s="54" t="s">
        <v>27</v>
      </c>
      <c r="F955" s="53" t="s">
        <v>2534</v>
      </c>
      <c r="G955" s="53">
        <v>1983</v>
      </c>
      <c r="H955" s="53" t="s">
        <v>2710</v>
      </c>
      <c r="I955" s="53" t="s">
        <v>122</v>
      </c>
      <c r="J955" s="53" t="s">
        <v>2702</v>
      </c>
      <c r="K955" s="53" t="s">
        <v>2711</v>
      </c>
      <c r="L955" s="53" t="s">
        <v>2697</v>
      </c>
      <c r="O955" s="7" t="str">
        <f>+VLOOKUP(C955,DIRECTORIO!$A$4:$B$1001,2,0)</f>
        <v>SE</v>
      </c>
      <c r="P955" s="7">
        <f>+VLOOKUP(D955,DIRECTORIO!$D$4:$E$1001,2,0)</f>
        <v>1</v>
      </c>
      <c r="Q955" s="7" t="str">
        <f>+VLOOKUP(E955,DIRECTORIO!$F$4:$G$1001,2,0)</f>
        <v>K</v>
      </c>
      <c r="R955" s="7" t="str">
        <f t="shared" si="44"/>
        <v>962-SE-1-K</v>
      </c>
    </row>
    <row r="956" spans="1:18" ht="26.25" customHeight="1">
      <c r="A956" s="53">
        <f t="shared" si="46"/>
        <v>963</v>
      </c>
      <c r="B956" s="58" t="str">
        <f>+IF(R956=0,"",R956)</f>
        <v>963-SE-1-K</v>
      </c>
      <c r="C956" s="54" t="s">
        <v>12</v>
      </c>
      <c r="D956" s="54" t="s">
        <v>9</v>
      </c>
      <c r="E956" s="54" t="s">
        <v>27</v>
      </c>
      <c r="F956" s="53" t="s">
        <v>2534</v>
      </c>
      <c r="G956" s="53">
        <v>1983</v>
      </c>
      <c r="H956" s="53" t="s">
        <v>2712</v>
      </c>
      <c r="I956" s="53" t="s">
        <v>122</v>
      </c>
      <c r="J956" s="53" t="s">
        <v>2702</v>
      </c>
      <c r="K956" s="53" t="s">
        <v>2713</v>
      </c>
      <c r="L956" s="53" t="s">
        <v>2697</v>
      </c>
      <c r="O956" s="7" t="str">
        <f>+VLOOKUP(C956,DIRECTORIO!$A$4:$B$1001,2,0)</f>
        <v>SE</v>
      </c>
      <c r="P956" s="7">
        <f>+VLOOKUP(D956,DIRECTORIO!$D$4:$E$1001,2,0)</f>
        <v>1</v>
      </c>
      <c r="Q956" s="7" t="str">
        <f>+VLOOKUP(E956,DIRECTORIO!$F$4:$G$1001,2,0)</f>
        <v>K</v>
      </c>
      <c r="R956" s="7" t="str">
        <f t="shared" si="44"/>
        <v>963-SE-1-K</v>
      </c>
    </row>
    <row r="957" spans="1:18" ht="26.25" customHeight="1">
      <c r="A957" s="53">
        <f t="shared" si="46"/>
        <v>964</v>
      </c>
      <c r="B957" s="58" t="str">
        <f t="shared" si="47"/>
        <v>964-SE-1-K</v>
      </c>
      <c r="C957" s="54" t="s">
        <v>12</v>
      </c>
      <c r="D957" s="54" t="s">
        <v>9</v>
      </c>
      <c r="E957" s="54" t="s">
        <v>27</v>
      </c>
      <c r="F957" s="53" t="s">
        <v>2534</v>
      </c>
      <c r="G957" s="53">
        <v>1983</v>
      </c>
      <c r="H957" s="53" t="s">
        <v>2714</v>
      </c>
      <c r="I957" s="53" t="s">
        <v>122</v>
      </c>
      <c r="J957" s="53" t="s">
        <v>2702</v>
      </c>
      <c r="K957" s="53" t="s">
        <v>2715</v>
      </c>
      <c r="L957" s="53" t="s">
        <v>2697</v>
      </c>
      <c r="O957" s="7" t="str">
        <f>+VLOOKUP(C957,DIRECTORIO!$A$4:$B$1001,2,0)</f>
        <v>SE</v>
      </c>
      <c r="P957" s="7">
        <f>+VLOOKUP(D957,DIRECTORIO!$D$4:$E$1001,2,0)</f>
        <v>1</v>
      </c>
      <c r="Q957" s="7" t="str">
        <f>+VLOOKUP(E957,DIRECTORIO!$F$4:$G$1001,2,0)</f>
        <v>K</v>
      </c>
      <c r="R957" s="7" t="str">
        <f t="shared" si="44"/>
        <v>964-SE-1-K</v>
      </c>
    </row>
    <row r="958" spans="1:18" ht="26.25" customHeight="1">
      <c r="A958" s="53">
        <f t="shared" si="46"/>
        <v>965</v>
      </c>
      <c r="B958" s="58" t="str">
        <f t="shared" si="47"/>
        <v>965-SE-1-K</v>
      </c>
      <c r="C958" s="54" t="s">
        <v>12</v>
      </c>
      <c r="D958" s="54" t="s">
        <v>9</v>
      </c>
      <c r="E958" s="54" t="s">
        <v>27</v>
      </c>
      <c r="F958" s="53" t="s">
        <v>2534</v>
      </c>
      <c r="G958" s="53">
        <v>1983</v>
      </c>
      <c r="H958" s="53" t="s">
        <v>2716</v>
      </c>
      <c r="I958" s="53" t="s">
        <v>122</v>
      </c>
      <c r="J958" s="53" t="s">
        <v>2702</v>
      </c>
      <c r="K958" s="53" t="s">
        <v>2717</v>
      </c>
      <c r="L958" s="53" t="s">
        <v>2697</v>
      </c>
      <c r="O958" s="7" t="str">
        <f>+VLOOKUP(C958,DIRECTORIO!$A$4:$B$1001,2,0)</f>
        <v>SE</v>
      </c>
      <c r="P958" s="7">
        <f>+VLOOKUP(D958,DIRECTORIO!$D$4:$E$1001,2,0)</f>
        <v>1</v>
      </c>
      <c r="Q958" s="7" t="str">
        <f>+VLOOKUP(E958,DIRECTORIO!$F$4:$G$1001,2,0)</f>
        <v>K</v>
      </c>
      <c r="R958" s="7" t="str">
        <f t="shared" si="44"/>
        <v>965-SE-1-K</v>
      </c>
    </row>
    <row r="959" spans="1:18" ht="26.25" customHeight="1">
      <c r="A959" s="53">
        <f t="shared" si="46"/>
        <v>966</v>
      </c>
      <c r="B959" s="58" t="str">
        <f t="shared" si="47"/>
        <v>966-MO-3-T</v>
      </c>
      <c r="C959" s="54" t="s">
        <v>6</v>
      </c>
      <c r="D959" s="54" t="s">
        <v>21</v>
      </c>
      <c r="E959" s="54" t="s">
        <v>78</v>
      </c>
      <c r="F959" s="53" t="s">
        <v>2534</v>
      </c>
      <c r="G959" s="53">
        <v>2019</v>
      </c>
      <c r="H959" s="53" t="s">
        <v>2718</v>
      </c>
      <c r="I959" s="53" t="s">
        <v>1445</v>
      </c>
      <c r="J959" s="53" t="s">
        <v>2719</v>
      </c>
      <c r="K959" s="53" t="s">
        <v>2720</v>
      </c>
      <c r="L959" s="53" t="s">
        <v>2544</v>
      </c>
      <c r="O959" s="7" t="str">
        <f>+VLOOKUP(C959,DIRECTORIO!$A$4:$B$1001,2,0)</f>
        <v>MO</v>
      </c>
      <c r="P959" s="7">
        <f>+VLOOKUP(D959,DIRECTORIO!$D$4:$E$1001,2,0)</f>
        <v>3</v>
      </c>
      <c r="Q959" s="7" t="str">
        <f>+VLOOKUP(E959,DIRECTORIO!$F$4:$G$1001,2,0)</f>
        <v>T</v>
      </c>
      <c r="R959" s="7" t="str">
        <f t="shared" si="44"/>
        <v>966-MO-3-T</v>
      </c>
    </row>
    <row r="960" spans="1:18" ht="26.25" customHeight="1">
      <c r="A960" s="53">
        <f t="shared" si="46"/>
        <v>967</v>
      </c>
      <c r="B960" s="58" t="str">
        <f t="shared" si="47"/>
        <v>967-MO-3-H</v>
      </c>
      <c r="C960" s="54" t="s">
        <v>6</v>
      </c>
      <c r="D960" s="54" t="s">
        <v>21</v>
      </c>
      <c r="E960" s="54" t="s">
        <v>49</v>
      </c>
      <c r="F960" s="53" t="s">
        <v>2722</v>
      </c>
      <c r="G960" s="53">
        <v>2012</v>
      </c>
      <c r="H960" s="53" t="s">
        <v>2760</v>
      </c>
      <c r="I960" s="53" t="s">
        <v>2397</v>
      </c>
      <c r="J960" s="53" t="s">
        <v>2721</v>
      </c>
      <c r="K960" s="53" t="s">
        <v>2723</v>
      </c>
      <c r="L960" s="53" t="s">
        <v>2724</v>
      </c>
      <c r="O960" s="7" t="str">
        <f>+VLOOKUP(C960,DIRECTORIO!$A$4:$B$1001,2,0)</f>
        <v>MO</v>
      </c>
      <c r="P960" s="7">
        <f>+VLOOKUP(D960,DIRECTORIO!$D$4:$E$1001,2,0)</f>
        <v>3</v>
      </c>
      <c r="Q960" s="7" t="str">
        <f>+VLOOKUP(E960,DIRECTORIO!$F$4:$G$1001,2,0)</f>
        <v>H</v>
      </c>
      <c r="R960" s="7" t="str">
        <f t="shared" si="44"/>
        <v>967-MO-3-H</v>
      </c>
    </row>
    <row r="961" spans="1:18" ht="26.25" customHeight="1">
      <c r="A961" s="53">
        <f t="shared" si="46"/>
        <v>968</v>
      </c>
      <c r="B961" s="58" t="str">
        <f t="shared" si="47"/>
        <v>968-MO-3-H</v>
      </c>
      <c r="C961" s="54" t="s">
        <v>6</v>
      </c>
      <c r="D961" s="54" t="s">
        <v>21</v>
      </c>
      <c r="E961" s="54" t="s">
        <v>49</v>
      </c>
      <c r="F961" s="53" t="s">
        <v>2725</v>
      </c>
      <c r="G961" s="53">
        <v>2018</v>
      </c>
      <c r="H961" s="53" t="s">
        <v>2726</v>
      </c>
      <c r="I961" s="53" t="s">
        <v>2397</v>
      </c>
      <c r="J961" s="53" t="s">
        <v>2727</v>
      </c>
      <c r="K961" s="53" t="s">
        <v>2728</v>
      </c>
      <c r="L961" s="53" t="s">
        <v>2175</v>
      </c>
      <c r="O961" s="7" t="str">
        <f>+VLOOKUP(C961,DIRECTORIO!$A$4:$B$1001,2,0)</f>
        <v>MO</v>
      </c>
      <c r="P961" s="7">
        <f>+VLOOKUP(D961,DIRECTORIO!$D$4:$E$1001,2,0)</f>
        <v>3</v>
      </c>
      <c r="Q961" s="7" t="str">
        <f>+VLOOKUP(E961,DIRECTORIO!$F$4:$G$1001,2,0)</f>
        <v>H</v>
      </c>
      <c r="R961" s="7" t="str">
        <f t="shared" si="44"/>
        <v>968-MO-3-H</v>
      </c>
    </row>
    <row r="962" spans="1:18" ht="26.25" customHeight="1">
      <c r="A962" s="53">
        <f t="shared" ref="A962:A998" si="48">+A961+1</f>
        <v>969</v>
      </c>
      <c r="B962" s="58" t="str">
        <f t="shared" si="47"/>
        <v>969-MO-3-H</v>
      </c>
      <c r="C962" s="54" t="s">
        <v>6</v>
      </c>
      <c r="D962" s="54" t="s">
        <v>21</v>
      </c>
      <c r="E962" s="54" t="s">
        <v>49</v>
      </c>
      <c r="F962" s="53" t="s">
        <v>1344</v>
      </c>
      <c r="G962" s="53">
        <v>2015</v>
      </c>
      <c r="H962" s="53" t="s">
        <v>2729</v>
      </c>
      <c r="I962" s="53" t="s">
        <v>167</v>
      </c>
      <c r="J962" s="53" t="s">
        <v>2730</v>
      </c>
      <c r="K962" s="53" t="s">
        <v>2731</v>
      </c>
      <c r="L962" s="53" t="s">
        <v>2175</v>
      </c>
      <c r="O962" s="7" t="str">
        <f>+VLOOKUP(C962,DIRECTORIO!$A$4:$B$1001,2,0)</f>
        <v>MO</v>
      </c>
      <c r="P962" s="7">
        <f>+VLOOKUP(D962,DIRECTORIO!$D$4:$E$1001,2,0)</f>
        <v>3</v>
      </c>
      <c r="Q962" s="7" t="str">
        <f>+VLOOKUP(E962,DIRECTORIO!$F$4:$G$1001,2,0)</f>
        <v>H</v>
      </c>
      <c r="R962" s="7" t="str">
        <f t="shared" si="44"/>
        <v>969-MO-3-H</v>
      </c>
    </row>
    <row r="963" spans="1:18" ht="26.25" customHeight="1">
      <c r="A963" s="53">
        <f t="shared" si="48"/>
        <v>970</v>
      </c>
      <c r="B963" s="58" t="str">
        <f t="shared" si="47"/>
        <v>970-MO-3-H</v>
      </c>
      <c r="C963" s="54" t="s">
        <v>6</v>
      </c>
      <c r="D963" s="54" t="s">
        <v>21</v>
      </c>
      <c r="E963" s="54" t="s">
        <v>49</v>
      </c>
      <c r="F963" s="53" t="s">
        <v>2732</v>
      </c>
      <c r="G963" s="53">
        <v>2018</v>
      </c>
      <c r="H963" s="53" t="s">
        <v>2733</v>
      </c>
      <c r="I963" s="53" t="s">
        <v>167</v>
      </c>
      <c r="J963" s="53" t="s">
        <v>2730</v>
      </c>
      <c r="K963" s="53" t="s">
        <v>2734</v>
      </c>
      <c r="L963" s="53" t="s">
        <v>2175</v>
      </c>
      <c r="O963" s="7" t="str">
        <f>+VLOOKUP(C963,DIRECTORIO!$A$4:$B$1001,2,0)</f>
        <v>MO</v>
      </c>
      <c r="P963" s="7">
        <f>+VLOOKUP(D963,DIRECTORIO!$D$4:$E$1001,2,0)</f>
        <v>3</v>
      </c>
      <c r="Q963" s="7" t="str">
        <f>+VLOOKUP(E963,DIRECTORIO!$F$4:$G$1001,2,0)</f>
        <v>H</v>
      </c>
      <c r="R963" s="7" t="str">
        <f t="shared" si="44"/>
        <v>970-MO-3-H</v>
      </c>
    </row>
    <row r="964" spans="1:18" ht="26.25" customHeight="1">
      <c r="A964" s="53">
        <f t="shared" si="48"/>
        <v>971</v>
      </c>
      <c r="B964" s="58" t="str">
        <f t="shared" si="47"/>
        <v>971-MO-3-H</v>
      </c>
      <c r="C964" s="54" t="s">
        <v>6</v>
      </c>
      <c r="D964" s="54" t="s">
        <v>21</v>
      </c>
      <c r="E964" s="54" t="s">
        <v>49</v>
      </c>
      <c r="F964" s="53" t="s">
        <v>2735</v>
      </c>
      <c r="H964" s="53" t="s">
        <v>2736</v>
      </c>
      <c r="L964" s="53" t="s">
        <v>2175</v>
      </c>
      <c r="O964" s="7" t="str">
        <f>+VLOOKUP(C964,DIRECTORIO!$A$4:$B$1001,2,0)</f>
        <v>MO</v>
      </c>
      <c r="P964" s="7">
        <f>+VLOOKUP(D964,DIRECTORIO!$D$4:$E$1001,2,0)</f>
        <v>3</v>
      </c>
      <c r="Q964" s="7" t="str">
        <f>+VLOOKUP(E964,DIRECTORIO!$F$4:$G$1001,2,0)</f>
        <v>H</v>
      </c>
      <c r="R964" s="7" t="str">
        <f t="shared" si="44"/>
        <v>971-MO-3-H</v>
      </c>
    </row>
    <row r="965" spans="1:18" ht="26.25" customHeight="1">
      <c r="A965" s="53">
        <f t="shared" si="48"/>
        <v>972</v>
      </c>
      <c r="B965" s="58" t="str">
        <f t="shared" si="47"/>
        <v>972-MO-3-H</v>
      </c>
      <c r="C965" s="54" t="s">
        <v>6</v>
      </c>
      <c r="D965" s="54" t="s">
        <v>21</v>
      </c>
      <c r="E965" s="54" t="s">
        <v>49</v>
      </c>
      <c r="F965" s="53" t="s">
        <v>2398</v>
      </c>
      <c r="G965" s="53">
        <v>2018</v>
      </c>
      <c r="H965" s="53" t="s">
        <v>2737</v>
      </c>
      <c r="I965" s="53" t="s">
        <v>2397</v>
      </c>
      <c r="J965" s="53" t="s">
        <v>2396</v>
      </c>
      <c r="K965" s="53" t="s">
        <v>2738</v>
      </c>
      <c r="L965" s="53" t="s">
        <v>2175</v>
      </c>
      <c r="O965" s="7" t="str">
        <f>+VLOOKUP(C965,DIRECTORIO!$A$4:$B$1001,2,0)</f>
        <v>MO</v>
      </c>
      <c r="P965" s="7">
        <f>+VLOOKUP(D965,DIRECTORIO!$D$4:$E$1001,2,0)</f>
        <v>3</v>
      </c>
      <c r="Q965" s="7" t="str">
        <f>+VLOOKUP(E965,DIRECTORIO!$F$4:$G$1001,2,0)</f>
        <v>H</v>
      </c>
      <c r="R965" s="7" t="str">
        <f t="shared" ref="R965:R997" si="49">+CONCATENATE(A965,"-",O965,"-",P965,"-",Q965)</f>
        <v>972-MO-3-H</v>
      </c>
    </row>
    <row r="966" spans="1:18" ht="26.25" customHeight="1">
      <c r="A966" s="53">
        <f t="shared" si="48"/>
        <v>973</v>
      </c>
      <c r="B966" s="58" t="str">
        <f t="shared" si="47"/>
        <v>973-MO-3-H</v>
      </c>
      <c r="C966" s="54" t="s">
        <v>6</v>
      </c>
      <c r="D966" s="54" t="s">
        <v>21</v>
      </c>
      <c r="E966" s="54" t="s">
        <v>49</v>
      </c>
      <c r="F966" s="53" t="s">
        <v>2398</v>
      </c>
      <c r="G966" s="53">
        <v>2018</v>
      </c>
      <c r="H966" s="53" t="s">
        <v>2739</v>
      </c>
      <c r="I966" s="53" t="s">
        <v>2397</v>
      </c>
      <c r="J966" s="53" t="s">
        <v>2396</v>
      </c>
      <c r="K966" s="53" t="s">
        <v>2738</v>
      </c>
      <c r="L966" s="53" t="s">
        <v>2175</v>
      </c>
      <c r="O966" s="7" t="str">
        <f>+VLOOKUP(C966,DIRECTORIO!$A$4:$B$1001,2,0)</f>
        <v>MO</v>
      </c>
      <c r="P966" s="7">
        <f>+VLOOKUP(D966,DIRECTORIO!$D$4:$E$1001,2,0)</f>
        <v>3</v>
      </c>
      <c r="Q966" s="7" t="str">
        <f>+VLOOKUP(E966,DIRECTORIO!$F$4:$G$1001,2,0)</f>
        <v>H</v>
      </c>
      <c r="R966" s="7" t="str">
        <f t="shared" si="49"/>
        <v>973-MO-3-H</v>
      </c>
    </row>
    <row r="967" spans="1:18" ht="26.25" customHeight="1">
      <c r="A967" s="53">
        <f t="shared" si="48"/>
        <v>974</v>
      </c>
      <c r="B967" s="58" t="str">
        <f t="shared" si="47"/>
        <v>974-MO-3-H</v>
      </c>
      <c r="C967" s="54" t="s">
        <v>6</v>
      </c>
      <c r="D967" s="54" t="s">
        <v>21</v>
      </c>
      <c r="E967" s="54" t="s">
        <v>49</v>
      </c>
      <c r="F967" s="53" t="s">
        <v>2398</v>
      </c>
      <c r="G967" s="53">
        <v>2018</v>
      </c>
      <c r="H967" s="53" t="s">
        <v>2740</v>
      </c>
      <c r="I967" s="53" t="s">
        <v>2397</v>
      </c>
      <c r="J967" s="53" t="s">
        <v>2396</v>
      </c>
      <c r="K967" s="53" t="s">
        <v>2738</v>
      </c>
      <c r="L967" s="53" t="s">
        <v>2175</v>
      </c>
      <c r="O967" s="7" t="str">
        <f>+VLOOKUP(C967,DIRECTORIO!$A$4:$B$1001,2,0)</f>
        <v>MO</v>
      </c>
      <c r="P967" s="7">
        <f>+VLOOKUP(D967,DIRECTORIO!$D$4:$E$1001,2,0)</f>
        <v>3</v>
      </c>
      <c r="Q967" s="7" t="str">
        <f>+VLOOKUP(E967,DIRECTORIO!$F$4:$G$1001,2,0)</f>
        <v>H</v>
      </c>
      <c r="R967" s="7" t="str">
        <f t="shared" si="49"/>
        <v>974-MO-3-H</v>
      </c>
    </row>
    <row r="968" spans="1:18" ht="26.25" customHeight="1">
      <c r="A968" s="53">
        <f t="shared" si="48"/>
        <v>975</v>
      </c>
      <c r="B968" s="58" t="str">
        <f t="shared" si="47"/>
        <v>975-MO-3-H</v>
      </c>
      <c r="C968" s="54" t="s">
        <v>6</v>
      </c>
      <c r="D968" s="54" t="s">
        <v>21</v>
      </c>
      <c r="E968" s="54" t="s">
        <v>49</v>
      </c>
      <c r="F968" s="53" t="s">
        <v>2398</v>
      </c>
      <c r="G968" s="53">
        <v>2018</v>
      </c>
      <c r="H968" s="53" t="s">
        <v>2741</v>
      </c>
      <c r="I968" s="53" t="s">
        <v>2397</v>
      </c>
      <c r="J968" s="53" t="s">
        <v>2396</v>
      </c>
      <c r="K968" s="53" t="s">
        <v>2738</v>
      </c>
      <c r="L968" s="53" t="s">
        <v>2175</v>
      </c>
      <c r="O968" s="7" t="str">
        <f>+VLOOKUP(C968,DIRECTORIO!$A$4:$B$1001,2,0)</f>
        <v>MO</v>
      </c>
      <c r="P968" s="7">
        <f>+VLOOKUP(D968,DIRECTORIO!$D$4:$E$1001,2,0)</f>
        <v>3</v>
      </c>
      <c r="Q968" s="7" t="str">
        <f>+VLOOKUP(E968,DIRECTORIO!$F$4:$G$1001,2,0)</f>
        <v>H</v>
      </c>
      <c r="R968" s="7" t="str">
        <f t="shared" si="49"/>
        <v>975-MO-3-H</v>
      </c>
    </row>
    <row r="969" spans="1:18" ht="26.25" customHeight="1">
      <c r="A969" s="53">
        <f t="shared" si="48"/>
        <v>976</v>
      </c>
      <c r="B969" s="58" t="str">
        <f t="shared" si="47"/>
        <v>976-MO-3-H</v>
      </c>
      <c r="C969" s="54" t="s">
        <v>6</v>
      </c>
      <c r="D969" s="54" t="s">
        <v>21</v>
      </c>
      <c r="E969" s="54" t="s">
        <v>49</v>
      </c>
      <c r="F969" s="53" t="s">
        <v>2398</v>
      </c>
      <c r="G969" s="53">
        <v>2018</v>
      </c>
      <c r="H969" s="53" t="s">
        <v>2742</v>
      </c>
      <c r="I969" s="53" t="s">
        <v>2397</v>
      </c>
      <c r="J969" s="53" t="s">
        <v>2396</v>
      </c>
      <c r="K969" s="53" t="s">
        <v>2738</v>
      </c>
      <c r="L969" s="53" t="s">
        <v>2175</v>
      </c>
      <c r="O969" s="7" t="str">
        <f>+VLOOKUP(C969,DIRECTORIO!$A$4:$B$1001,2,0)</f>
        <v>MO</v>
      </c>
      <c r="P969" s="7">
        <f>+VLOOKUP(D969,DIRECTORIO!$D$4:$E$1001,2,0)</f>
        <v>3</v>
      </c>
      <c r="Q969" s="7" t="str">
        <f>+VLOOKUP(E969,DIRECTORIO!$F$4:$G$1001,2,0)</f>
        <v>H</v>
      </c>
      <c r="R969" s="7" t="str">
        <f t="shared" si="49"/>
        <v>976-MO-3-H</v>
      </c>
    </row>
    <row r="970" spans="1:18" ht="26.25" customHeight="1">
      <c r="A970" s="53">
        <f t="shared" si="48"/>
        <v>977</v>
      </c>
      <c r="B970" s="58" t="str">
        <f t="shared" si="47"/>
        <v>977-MV-3-H</v>
      </c>
      <c r="C970" s="54" t="s">
        <v>36</v>
      </c>
      <c r="D970" s="54" t="s">
        <v>21</v>
      </c>
      <c r="E970" s="54" t="s">
        <v>49</v>
      </c>
      <c r="F970" s="53" t="s">
        <v>2398</v>
      </c>
      <c r="G970" s="53">
        <v>2019</v>
      </c>
      <c r="H970" s="53" t="s">
        <v>2745</v>
      </c>
      <c r="I970" s="53" t="s">
        <v>2743</v>
      </c>
      <c r="J970" s="53" t="s">
        <v>2744</v>
      </c>
      <c r="L970" s="53" t="s">
        <v>2175</v>
      </c>
      <c r="O970" s="7" t="str">
        <f>+VLOOKUP(C970,DIRECTORIO!$A$4:$B$1001,2,0)</f>
        <v>MV</v>
      </c>
      <c r="P970" s="7">
        <f>+VLOOKUP(D970,DIRECTORIO!$D$4:$E$1001,2,0)</f>
        <v>3</v>
      </c>
      <c r="Q970" s="7" t="str">
        <f>+VLOOKUP(E970,DIRECTORIO!$F$4:$G$1001,2,0)</f>
        <v>H</v>
      </c>
      <c r="R970" s="7" t="str">
        <f t="shared" si="49"/>
        <v>977-MV-3-H</v>
      </c>
    </row>
    <row r="971" spans="1:18" ht="26.25" customHeight="1">
      <c r="A971" s="53">
        <f t="shared" si="48"/>
        <v>978</v>
      </c>
      <c r="B971" s="58" t="str">
        <f t="shared" si="47"/>
        <v>978-MV-3-H</v>
      </c>
      <c r="C971" s="54" t="s">
        <v>36</v>
      </c>
      <c r="D971" s="54" t="s">
        <v>21</v>
      </c>
      <c r="E971" s="54" t="s">
        <v>49</v>
      </c>
      <c r="F971" s="53" t="s">
        <v>2398</v>
      </c>
      <c r="G971" s="53">
        <v>2019</v>
      </c>
      <c r="H971" s="53" t="s">
        <v>2746</v>
      </c>
      <c r="I971" s="53" t="s">
        <v>2743</v>
      </c>
      <c r="J971" s="53" t="s">
        <v>2744</v>
      </c>
      <c r="L971" s="53" t="s">
        <v>2175</v>
      </c>
      <c r="O971" s="7" t="str">
        <f>+VLOOKUP(C971,DIRECTORIO!$A$4:$B$1001,2,0)</f>
        <v>MV</v>
      </c>
      <c r="P971" s="7">
        <f>+VLOOKUP(D971,DIRECTORIO!$D$4:$E$1001,2,0)</f>
        <v>3</v>
      </c>
      <c r="Q971" s="7" t="str">
        <f>+VLOOKUP(E971,DIRECTORIO!$F$4:$G$1001,2,0)</f>
        <v>H</v>
      </c>
      <c r="R971" s="7" t="str">
        <f t="shared" si="49"/>
        <v>978-MV-3-H</v>
      </c>
    </row>
    <row r="972" spans="1:18" ht="26.25" customHeight="1">
      <c r="A972" s="53">
        <f t="shared" si="48"/>
        <v>979</v>
      </c>
      <c r="B972" s="58" t="str">
        <f t="shared" si="47"/>
        <v>979-MV-3-H</v>
      </c>
      <c r="C972" s="54" t="s">
        <v>36</v>
      </c>
      <c r="D972" s="54" t="s">
        <v>21</v>
      </c>
      <c r="E972" s="54" t="s">
        <v>49</v>
      </c>
      <c r="F972" s="53" t="s">
        <v>2398</v>
      </c>
      <c r="G972" s="53">
        <v>2019</v>
      </c>
      <c r="H972" s="53" t="s">
        <v>2747</v>
      </c>
      <c r="I972" s="53" t="s">
        <v>2743</v>
      </c>
      <c r="J972" s="53" t="s">
        <v>2744</v>
      </c>
      <c r="L972" s="53" t="s">
        <v>2175</v>
      </c>
      <c r="O972" s="7" t="str">
        <f>+VLOOKUP(C972,DIRECTORIO!$A$4:$B$1001,2,0)</f>
        <v>MV</v>
      </c>
      <c r="P972" s="7">
        <f>+VLOOKUP(D972,DIRECTORIO!$D$4:$E$1001,2,0)</f>
        <v>3</v>
      </c>
      <c r="Q972" s="7" t="str">
        <f>+VLOOKUP(E972,DIRECTORIO!$F$4:$G$1001,2,0)</f>
        <v>H</v>
      </c>
      <c r="R972" s="7" t="str">
        <f t="shared" si="49"/>
        <v>979-MV-3-H</v>
      </c>
    </row>
    <row r="973" spans="1:18" ht="26.25" customHeight="1">
      <c r="A973" s="53">
        <v>980</v>
      </c>
      <c r="B973" s="58" t="str">
        <f>+IF(R973=0,"",R973)</f>
        <v>980-MV-3-H</v>
      </c>
      <c r="C973" s="54" t="s">
        <v>36</v>
      </c>
      <c r="D973" s="54" t="s">
        <v>21</v>
      </c>
      <c r="E973" s="54" t="s">
        <v>49</v>
      </c>
      <c r="F973" s="53" t="s">
        <v>2398</v>
      </c>
      <c r="G973" s="53">
        <v>2019</v>
      </c>
      <c r="H973" s="53" t="s">
        <v>2748</v>
      </c>
      <c r="I973" s="53" t="s">
        <v>2743</v>
      </c>
      <c r="J973" s="53" t="s">
        <v>2744</v>
      </c>
      <c r="L973" s="53" t="s">
        <v>2749</v>
      </c>
      <c r="O973" s="7" t="str">
        <f>+VLOOKUP(C973,DIRECTORIO!$A$4:$B$1001,2,0)</f>
        <v>MV</v>
      </c>
      <c r="P973" s="7">
        <f>+VLOOKUP(D973,DIRECTORIO!$D$4:$E$1001,2,0)</f>
        <v>3</v>
      </c>
      <c r="Q973" s="7" t="str">
        <f>+VLOOKUP(E973,DIRECTORIO!$F$4:$G$1001,2,0)</f>
        <v>H</v>
      </c>
      <c r="R973" s="7" t="str">
        <f t="shared" si="49"/>
        <v>980-MV-3-H</v>
      </c>
    </row>
    <row r="974" spans="1:18" ht="26.25" customHeight="1">
      <c r="A974" s="53">
        <f t="shared" si="48"/>
        <v>981</v>
      </c>
      <c r="B974" s="58" t="str">
        <f t="shared" si="47"/>
        <v>981-MV-3-H</v>
      </c>
      <c r="C974" s="54" t="s">
        <v>36</v>
      </c>
      <c r="D974" s="54" t="s">
        <v>21</v>
      </c>
      <c r="E974" s="54" t="s">
        <v>49</v>
      </c>
      <c r="F974" s="53" t="s">
        <v>2398</v>
      </c>
      <c r="G974" s="53">
        <v>2019</v>
      </c>
      <c r="H974" s="53" t="s">
        <v>2750</v>
      </c>
      <c r="I974" s="53" t="s">
        <v>2743</v>
      </c>
      <c r="J974" s="53" t="s">
        <v>2744</v>
      </c>
      <c r="L974" s="53" t="s">
        <v>2175</v>
      </c>
      <c r="O974" s="7" t="str">
        <f>+VLOOKUP(C974,DIRECTORIO!$A$4:$B$1001,2,0)</f>
        <v>MV</v>
      </c>
      <c r="P974" s="7">
        <f>+VLOOKUP(D974,DIRECTORIO!$D$4:$E$1001,2,0)</f>
        <v>3</v>
      </c>
      <c r="Q974" s="7" t="str">
        <f>+VLOOKUP(E974,DIRECTORIO!$F$4:$G$1001,2,0)</f>
        <v>H</v>
      </c>
      <c r="R974" s="7" t="str">
        <f t="shared" si="49"/>
        <v>981-MV-3-H</v>
      </c>
    </row>
    <row r="975" spans="1:18" ht="26.25" customHeight="1">
      <c r="A975" s="53">
        <f t="shared" si="48"/>
        <v>982</v>
      </c>
      <c r="B975" s="58" t="str">
        <f t="shared" si="47"/>
        <v>982-MV-3-H</v>
      </c>
      <c r="C975" s="54" t="s">
        <v>36</v>
      </c>
      <c r="D975" s="54" t="s">
        <v>21</v>
      </c>
      <c r="E975" s="54" t="s">
        <v>49</v>
      </c>
      <c r="F975" s="53" t="s">
        <v>2398</v>
      </c>
      <c r="G975" s="53">
        <v>2019</v>
      </c>
      <c r="H975" s="53" t="s">
        <v>2751</v>
      </c>
      <c r="I975" s="53" t="s">
        <v>2743</v>
      </c>
      <c r="J975" s="53" t="s">
        <v>2744</v>
      </c>
      <c r="L975" s="53" t="s">
        <v>2175</v>
      </c>
      <c r="O975" s="7" t="str">
        <f>+VLOOKUP(C975,DIRECTORIO!$A$4:$B$1001,2,0)</f>
        <v>MV</v>
      </c>
      <c r="P975" s="7">
        <f>+VLOOKUP(D975,DIRECTORIO!$D$4:$E$1001,2,0)</f>
        <v>3</v>
      </c>
      <c r="Q975" s="7" t="str">
        <f>+VLOOKUP(E975,DIRECTORIO!$F$4:$G$1001,2,0)</f>
        <v>H</v>
      </c>
      <c r="R975" s="7" t="str">
        <f t="shared" si="49"/>
        <v>982-MV-3-H</v>
      </c>
    </row>
    <row r="976" spans="1:18" ht="26.25" customHeight="1">
      <c r="A976" s="53">
        <f t="shared" si="48"/>
        <v>983</v>
      </c>
      <c r="B976" s="58" t="str">
        <f t="shared" si="47"/>
        <v>983-MV-3-H</v>
      </c>
      <c r="C976" s="54" t="s">
        <v>36</v>
      </c>
      <c r="D976" s="54" t="s">
        <v>21</v>
      </c>
      <c r="E976" s="54" t="s">
        <v>49</v>
      </c>
      <c r="F976" s="53" t="s">
        <v>2398</v>
      </c>
      <c r="G976" s="53">
        <v>2019</v>
      </c>
      <c r="H976" s="53" t="s">
        <v>2752</v>
      </c>
      <c r="I976" s="53" t="s">
        <v>2743</v>
      </c>
      <c r="J976" s="53" t="s">
        <v>2744</v>
      </c>
      <c r="L976" s="53" t="s">
        <v>2175</v>
      </c>
      <c r="O976" s="7" t="str">
        <f>+VLOOKUP(C976,DIRECTORIO!$A$4:$B$1001,2,0)</f>
        <v>MV</v>
      </c>
      <c r="P976" s="7">
        <f>+VLOOKUP(D976,DIRECTORIO!$D$4:$E$1001,2,0)</f>
        <v>3</v>
      </c>
      <c r="Q976" s="7" t="str">
        <f>+VLOOKUP(E976,DIRECTORIO!$F$4:$G$1001,2,0)</f>
        <v>H</v>
      </c>
      <c r="R976" s="7" t="str">
        <f t="shared" si="49"/>
        <v>983-MV-3-H</v>
      </c>
    </row>
    <row r="977" spans="1:18" ht="26.25" customHeight="1">
      <c r="A977" s="53">
        <f t="shared" si="48"/>
        <v>984</v>
      </c>
      <c r="B977" s="58" t="str">
        <f t="shared" si="47"/>
        <v>984-MV-3-H</v>
      </c>
      <c r="C977" s="54" t="s">
        <v>36</v>
      </c>
      <c r="D977" s="54" t="s">
        <v>21</v>
      </c>
      <c r="E977" s="54" t="s">
        <v>49</v>
      </c>
      <c r="F977" s="53" t="s">
        <v>2398</v>
      </c>
      <c r="G977" s="53">
        <v>2019</v>
      </c>
      <c r="H977" s="53" t="s">
        <v>2753</v>
      </c>
      <c r="I977" s="53" t="s">
        <v>2743</v>
      </c>
      <c r="J977" s="53" t="s">
        <v>2744</v>
      </c>
      <c r="L977" s="53" t="s">
        <v>2175</v>
      </c>
      <c r="O977" s="7" t="str">
        <f>+VLOOKUP(C977,DIRECTORIO!$A$4:$B$1001,2,0)</f>
        <v>MV</v>
      </c>
      <c r="P977" s="7">
        <f>+VLOOKUP(D977,DIRECTORIO!$D$4:$E$1001,2,0)</f>
        <v>3</v>
      </c>
      <c r="Q977" s="7" t="str">
        <f>+VLOOKUP(E977,DIRECTORIO!$F$4:$G$1001,2,0)</f>
        <v>H</v>
      </c>
      <c r="R977" s="7" t="str">
        <f t="shared" si="49"/>
        <v>984-MV-3-H</v>
      </c>
    </row>
    <row r="978" spans="1:18" ht="26.25" customHeight="1">
      <c r="A978" s="53">
        <f t="shared" si="48"/>
        <v>985</v>
      </c>
      <c r="B978" s="58" t="str">
        <f t="shared" si="47"/>
        <v>985-MV-3-H</v>
      </c>
      <c r="C978" s="54" t="s">
        <v>36</v>
      </c>
      <c r="D978" s="54" t="s">
        <v>21</v>
      </c>
      <c r="E978" s="54" t="s">
        <v>49</v>
      </c>
      <c r="F978" s="53" t="s">
        <v>2398</v>
      </c>
      <c r="G978" s="53">
        <v>2019</v>
      </c>
      <c r="H978" s="53" t="s">
        <v>2754</v>
      </c>
      <c r="I978" s="53" t="s">
        <v>2743</v>
      </c>
      <c r="J978" s="53" t="s">
        <v>2744</v>
      </c>
      <c r="L978" s="53" t="s">
        <v>2175</v>
      </c>
      <c r="O978" s="7" t="str">
        <f>+VLOOKUP(C978,DIRECTORIO!$A$4:$B$1001,2,0)</f>
        <v>MV</v>
      </c>
      <c r="P978" s="7">
        <f>+VLOOKUP(D978,DIRECTORIO!$D$4:$E$1001,2,0)</f>
        <v>3</v>
      </c>
      <c r="Q978" s="7" t="str">
        <f>+VLOOKUP(E978,DIRECTORIO!$F$4:$G$1001,2,0)</f>
        <v>H</v>
      </c>
      <c r="R978" s="7" t="str">
        <f t="shared" si="49"/>
        <v>985-MV-3-H</v>
      </c>
    </row>
    <row r="979" spans="1:18" ht="26.25" customHeight="1">
      <c r="A979" s="53">
        <f t="shared" si="48"/>
        <v>986</v>
      </c>
      <c r="B979" s="58" t="str">
        <f t="shared" si="47"/>
        <v>986-MV-3-H</v>
      </c>
      <c r="C979" s="54" t="s">
        <v>36</v>
      </c>
      <c r="D979" s="54" t="s">
        <v>21</v>
      </c>
      <c r="E979" s="54" t="s">
        <v>49</v>
      </c>
      <c r="F979" s="53" t="s">
        <v>2398</v>
      </c>
      <c r="G979" s="53">
        <v>2019</v>
      </c>
      <c r="H979" s="53" t="s">
        <v>2755</v>
      </c>
      <c r="I979" s="53" t="s">
        <v>2743</v>
      </c>
      <c r="J979" s="53" t="s">
        <v>2744</v>
      </c>
      <c r="L979" s="53" t="s">
        <v>2175</v>
      </c>
      <c r="O979" s="7" t="str">
        <f>+VLOOKUP(C979,DIRECTORIO!$A$4:$B$1001,2,0)</f>
        <v>MV</v>
      </c>
      <c r="P979" s="7">
        <f>+VLOOKUP(D979,DIRECTORIO!$D$4:$E$1001,2,0)</f>
        <v>3</v>
      </c>
      <c r="Q979" s="7" t="str">
        <f>+VLOOKUP(E979,DIRECTORIO!$F$4:$G$1001,2,0)</f>
        <v>H</v>
      </c>
      <c r="R979" s="7" t="str">
        <f t="shared" si="49"/>
        <v>986-MV-3-H</v>
      </c>
    </row>
    <row r="980" spans="1:18" ht="26.25" customHeight="1">
      <c r="A980" s="53">
        <f t="shared" si="48"/>
        <v>987</v>
      </c>
      <c r="B980" s="58" t="str">
        <f t="shared" si="47"/>
        <v>987-MO-8-R</v>
      </c>
      <c r="C980" s="54" t="s">
        <v>6</v>
      </c>
      <c r="D980" s="54" t="s">
        <v>48</v>
      </c>
      <c r="E980" s="54" t="s">
        <v>74</v>
      </c>
      <c r="F980" s="53" t="s">
        <v>2756</v>
      </c>
      <c r="G980" s="53">
        <v>2017</v>
      </c>
      <c r="H980" s="53" t="s">
        <v>2757</v>
      </c>
      <c r="I980" s="53" t="s">
        <v>364</v>
      </c>
      <c r="J980" s="53" t="s">
        <v>2758</v>
      </c>
      <c r="L980" s="53" t="s">
        <v>2759</v>
      </c>
      <c r="O980" s="7" t="str">
        <f>+VLOOKUP(C980,DIRECTORIO!$A$4:$B$1001,2,0)</f>
        <v>MO</v>
      </c>
      <c r="P980" s="7">
        <f>+VLOOKUP(D980,DIRECTORIO!$D$4:$E$1001,2,0)</f>
        <v>8</v>
      </c>
      <c r="Q980" s="7" t="str">
        <f>+VLOOKUP(E980,DIRECTORIO!$F$4:$G$1001,2,0)</f>
        <v>R</v>
      </c>
      <c r="R980" s="7" t="str">
        <f t="shared" si="49"/>
        <v>987-MO-8-R</v>
      </c>
    </row>
    <row r="981" spans="1:18" ht="26.25" customHeight="1">
      <c r="A981" s="53">
        <f t="shared" si="48"/>
        <v>988</v>
      </c>
      <c r="B981" s="58" t="str">
        <f t="shared" si="47"/>
        <v>988-MO-3-K</v>
      </c>
      <c r="C981" s="54" t="s">
        <v>6</v>
      </c>
      <c r="D981" s="54" t="s">
        <v>21</v>
      </c>
      <c r="E981" s="54" t="s">
        <v>27</v>
      </c>
      <c r="F981" s="53" t="s">
        <v>2761</v>
      </c>
      <c r="G981" s="53">
        <v>2020</v>
      </c>
      <c r="H981" s="53" t="s">
        <v>2762</v>
      </c>
      <c r="I981" s="53" t="s">
        <v>2763</v>
      </c>
      <c r="J981" s="53" t="s">
        <v>2764</v>
      </c>
      <c r="K981" s="53" t="s">
        <v>2765</v>
      </c>
      <c r="L981" s="53" t="s">
        <v>2766</v>
      </c>
      <c r="O981" s="7" t="str">
        <f>+VLOOKUP(C981,DIRECTORIO!$A$4:$B$1001,2,0)</f>
        <v>MO</v>
      </c>
      <c r="P981" s="7">
        <f>+VLOOKUP(D981,DIRECTORIO!$D$4:$E$1001,2,0)</f>
        <v>3</v>
      </c>
      <c r="Q981" s="7" t="str">
        <f>+VLOOKUP(E981,DIRECTORIO!$F$4:$G$1001,2,0)</f>
        <v>K</v>
      </c>
      <c r="R981" s="7" t="str">
        <f t="shared" si="49"/>
        <v>988-MO-3-K</v>
      </c>
    </row>
    <row r="982" spans="1:18" ht="26.25" customHeight="1">
      <c r="A982" s="53">
        <f t="shared" si="48"/>
        <v>989</v>
      </c>
      <c r="B982" s="58" t="str">
        <f t="shared" si="47"/>
        <v>989-MO-8-R</v>
      </c>
      <c r="C982" s="54" t="s">
        <v>6</v>
      </c>
      <c r="D982" s="54" t="s">
        <v>48</v>
      </c>
      <c r="E982" s="54" t="s">
        <v>74</v>
      </c>
      <c r="F982" s="53" t="s">
        <v>2767</v>
      </c>
      <c r="G982" s="53">
        <v>2020</v>
      </c>
      <c r="H982" s="53" t="s">
        <v>2771</v>
      </c>
      <c r="I982" s="53" t="s">
        <v>2678</v>
      </c>
      <c r="J982" s="53" t="s">
        <v>2768</v>
      </c>
      <c r="K982" s="53" t="s">
        <v>2769</v>
      </c>
      <c r="L982" s="53" t="s">
        <v>2175</v>
      </c>
      <c r="O982" s="7" t="str">
        <f>+VLOOKUP(C982,DIRECTORIO!$A$4:$B$1001,2,0)</f>
        <v>MO</v>
      </c>
      <c r="P982" s="7">
        <f>+VLOOKUP(D982,DIRECTORIO!$D$4:$E$1001,2,0)</f>
        <v>8</v>
      </c>
      <c r="Q982" s="7" t="str">
        <f>+VLOOKUP(E982,DIRECTORIO!$F$4:$G$1001,2,0)</f>
        <v>R</v>
      </c>
      <c r="R982" s="7" t="str">
        <f t="shared" si="49"/>
        <v>989-MO-8-R</v>
      </c>
    </row>
    <row r="983" spans="1:18" ht="26.25" customHeight="1">
      <c r="A983" s="53">
        <f t="shared" si="48"/>
        <v>990</v>
      </c>
      <c r="B983" s="58" t="str">
        <f t="shared" si="47"/>
        <v>990-MO-8-R</v>
      </c>
      <c r="C983" s="54" t="s">
        <v>6</v>
      </c>
      <c r="D983" s="54" t="s">
        <v>48</v>
      </c>
      <c r="E983" s="54" t="s">
        <v>74</v>
      </c>
      <c r="F983" s="53" t="s">
        <v>2770</v>
      </c>
      <c r="G983" s="53">
        <v>2020</v>
      </c>
      <c r="H983" s="53" t="s">
        <v>2772</v>
      </c>
      <c r="I983" s="53" t="s">
        <v>182</v>
      </c>
      <c r="J983" s="53" t="s">
        <v>2245</v>
      </c>
      <c r="L983" s="53" t="s">
        <v>2773</v>
      </c>
      <c r="M983" s="53" t="s">
        <v>2776</v>
      </c>
      <c r="O983" s="7" t="str">
        <f>+VLOOKUP(C983,DIRECTORIO!$A$4:$B$1001,2,0)</f>
        <v>MO</v>
      </c>
      <c r="P983" s="7">
        <f>+VLOOKUP(D983,DIRECTORIO!$D$4:$E$1001,2,0)</f>
        <v>8</v>
      </c>
      <c r="Q983" s="7" t="str">
        <f>+VLOOKUP(E983,DIRECTORIO!$F$4:$G$1001,2,0)</f>
        <v>R</v>
      </c>
      <c r="R983" s="7" t="str">
        <f t="shared" si="49"/>
        <v>990-MO-8-R</v>
      </c>
    </row>
    <row r="984" spans="1:18" ht="26.25" customHeight="1">
      <c r="A984" s="53">
        <f t="shared" si="48"/>
        <v>991</v>
      </c>
      <c r="B984" s="58" t="str">
        <f t="shared" si="47"/>
        <v>991-MV-14-K</v>
      </c>
      <c r="C984" s="54" t="s">
        <v>36</v>
      </c>
      <c r="D984" s="54" t="s">
        <v>28</v>
      </c>
      <c r="E984" s="54" t="s">
        <v>27</v>
      </c>
      <c r="F984" s="53" t="s">
        <v>2791</v>
      </c>
      <c r="G984" s="53">
        <v>2008</v>
      </c>
      <c r="H984" s="53" t="s">
        <v>2774</v>
      </c>
      <c r="I984" s="53" t="s">
        <v>156</v>
      </c>
      <c r="J984" s="53" t="s">
        <v>2775</v>
      </c>
      <c r="O984" s="7" t="str">
        <f>+VLOOKUP(C984,DIRECTORIO!$A$4:$B$1001,2,0)</f>
        <v>MV</v>
      </c>
      <c r="P984" s="7">
        <f>+VLOOKUP(D984,DIRECTORIO!$D$4:$E$1001,2,0)</f>
        <v>14</v>
      </c>
      <c r="Q984" s="7" t="str">
        <f>+VLOOKUP(E984,DIRECTORIO!$F$4:$G$1001,2,0)</f>
        <v>K</v>
      </c>
      <c r="R984" s="7" t="str">
        <f t="shared" si="49"/>
        <v>991-MV-14-K</v>
      </c>
    </row>
    <row r="985" spans="1:18" ht="26.25" customHeight="1">
      <c r="A985" s="53">
        <f t="shared" si="48"/>
        <v>992</v>
      </c>
      <c r="B985" s="58" t="str">
        <f t="shared" si="47"/>
        <v>992-MO-3-T</v>
      </c>
      <c r="C985" s="54" t="s">
        <v>6</v>
      </c>
      <c r="D985" s="54" t="s">
        <v>21</v>
      </c>
      <c r="E985" s="54" t="s">
        <v>78</v>
      </c>
      <c r="F985" s="53" t="s">
        <v>2534</v>
      </c>
      <c r="G985" s="53">
        <v>2019</v>
      </c>
      <c r="H985" s="53" t="s">
        <v>2777</v>
      </c>
      <c r="J985" s="53" t="s">
        <v>2778</v>
      </c>
      <c r="K985" s="53" t="s">
        <v>2779</v>
      </c>
      <c r="L985" s="53" t="s">
        <v>2780</v>
      </c>
      <c r="O985" s="7" t="str">
        <f>+VLOOKUP(C985,DIRECTORIO!$A$4:$B$1001,2,0)</f>
        <v>MO</v>
      </c>
      <c r="P985" s="7">
        <f>+VLOOKUP(D985,DIRECTORIO!$D$4:$E$1001,2,0)</f>
        <v>3</v>
      </c>
      <c r="Q985" s="7" t="str">
        <f>+VLOOKUP(E985,DIRECTORIO!$F$4:$G$1001,2,0)</f>
        <v>T</v>
      </c>
      <c r="R985" s="7" t="str">
        <f t="shared" si="49"/>
        <v>992-MO-3-T</v>
      </c>
    </row>
    <row r="986" spans="1:18" ht="26.25" customHeight="1">
      <c r="A986" s="53">
        <f t="shared" si="48"/>
        <v>993</v>
      </c>
      <c r="B986" s="58" t="str">
        <f t="shared" si="47"/>
        <v>993-MO-3-E</v>
      </c>
      <c r="C986" s="54" t="s">
        <v>6</v>
      </c>
      <c r="D986" s="54" t="s">
        <v>21</v>
      </c>
      <c r="E986" s="54" t="s">
        <v>34</v>
      </c>
      <c r="F986" s="53" t="s">
        <v>2781</v>
      </c>
      <c r="G986" s="53">
        <v>2005</v>
      </c>
      <c r="H986" s="53" t="s">
        <v>2782</v>
      </c>
      <c r="I986" s="53" t="s">
        <v>2783</v>
      </c>
      <c r="J986" s="53" t="s">
        <v>2784</v>
      </c>
      <c r="K986" s="53" t="s">
        <v>2785</v>
      </c>
      <c r="L986" s="53" t="s">
        <v>2786</v>
      </c>
      <c r="O986" s="7" t="str">
        <f>+VLOOKUP(C986,DIRECTORIO!$A$4:$B$1001,2,0)</f>
        <v>MO</v>
      </c>
      <c r="P986" s="7">
        <f>+VLOOKUP(D986,DIRECTORIO!$D$4:$E$1001,2,0)</f>
        <v>3</v>
      </c>
      <c r="Q986" s="7" t="str">
        <f>+VLOOKUP(E986,DIRECTORIO!$F$4:$G$1001,2,0)</f>
        <v>E</v>
      </c>
      <c r="R986" s="7" t="str">
        <f t="shared" si="49"/>
        <v>993-MO-3-E</v>
      </c>
    </row>
    <row r="987" spans="1:18" ht="26.25" customHeight="1">
      <c r="A987" s="53">
        <f t="shared" si="48"/>
        <v>994</v>
      </c>
      <c r="B987" s="58" t="str">
        <f t="shared" si="47"/>
        <v>994-MO-3-K</v>
      </c>
      <c r="C987" s="54" t="s">
        <v>6</v>
      </c>
      <c r="D987" s="54" t="s">
        <v>21</v>
      </c>
      <c r="E987" s="54" t="s">
        <v>27</v>
      </c>
      <c r="F987" s="53" t="s">
        <v>2534</v>
      </c>
      <c r="G987" s="53">
        <v>1998</v>
      </c>
      <c r="H987" s="53" t="s">
        <v>2787</v>
      </c>
      <c r="I987" s="53" t="s">
        <v>122</v>
      </c>
      <c r="J987" s="53" t="s">
        <v>2788</v>
      </c>
      <c r="K987" s="53" t="s">
        <v>1238</v>
      </c>
      <c r="L987" s="53" t="s">
        <v>2786</v>
      </c>
      <c r="O987" s="7" t="str">
        <f>+VLOOKUP(C987,DIRECTORIO!$A$4:$B$1001,2,0)</f>
        <v>MO</v>
      </c>
      <c r="P987" s="7">
        <f>+VLOOKUP(D987,DIRECTORIO!$D$4:$E$1001,2,0)</f>
        <v>3</v>
      </c>
      <c r="Q987" s="7" t="str">
        <f>+VLOOKUP(E987,DIRECTORIO!$F$4:$G$1001,2,0)</f>
        <v>K</v>
      </c>
      <c r="R987" s="7" t="str">
        <f t="shared" si="49"/>
        <v>994-MO-3-K</v>
      </c>
    </row>
    <row r="988" spans="1:18" ht="26.25" customHeight="1">
      <c r="A988" s="53">
        <f t="shared" si="48"/>
        <v>995</v>
      </c>
      <c r="B988" s="58" t="str">
        <f t="shared" si="47"/>
        <v>995-MO-8-R</v>
      </c>
      <c r="C988" s="54" t="s">
        <v>6</v>
      </c>
      <c r="D988" s="54" t="s">
        <v>48</v>
      </c>
      <c r="E988" s="54" t="s">
        <v>74</v>
      </c>
      <c r="F988" s="53" t="s">
        <v>2534</v>
      </c>
      <c r="G988" s="53">
        <v>2020</v>
      </c>
      <c r="H988" s="53" t="s">
        <v>2789</v>
      </c>
      <c r="I988" s="53" t="s">
        <v>182</v>
      </c>
      <c r="J988" s="53" t="s">
        <v>2531</v>
      </c>
      <c r="K988" s="53" t="s">
        <v>2790</v>
      </c>
      <c r="L988" s="53" t="s">
        <v>2533</v>
      </c>
      <c r="O988" s="7" t="str">
        <f>+VLOOKUP(C988,DIRECTORIO!$A$4:$B$1001,2,0)</f>
        <v>MO</v>
      </c>
      <c r="P988" s="7">
        <f>+VLOOKUP(D988,DIRECTORIO!$D$4:$E$1001,2,0)</f>
        <v>8</v>
      </c>
      <c r="Q988" s="7" t="str">
        <f>+VLOOKUP(E988,DIRECTORIO!$F$4:$G$1001,2,0)</f>
        <v>R</v>
      </c>
      <c r="R988" s="7" t="str">
        <f t="shared" si="49"/>
        <v>995-MO-8-R</v>
      </c>
    </row>
    <row r="989" spans="1:18" ht="26.25" customHeight="1">
      <c r="A989" s="53">
        <f t="shared" si="48"/>
        <v>996</v>
      </c>
      <c r="B989" s="58" t="str">
        <f t="shared" si="47"/>
        <v>996-MO-8-R</v>
      </c>
      <c r="C989" s="54" t="s">
        <v>6</v>
      </c>
      <c r="D989" s="54" t="s">
        <v>48</v>
      </c>
      <c r="E989" s="54" t="s">
        <v>74</v>
      </c>
      <c r="F989" s="53" t="s">
        <v>2534</v>
      </c>
      <c r="G989" s="53">
        <v>2020</v>
      </c>
      <c r="H989" s="53" t="s">
        <v>2789</v>
      </c>
      <c r="I989" s="53" t="s">
        <v>182</v>
      </c>
      <c r="J989" s="53" t="s">
        <v>2531</v>
      </c>
      <c r="K989" s="53" t="s">
        <v>2790</v>
      </c>
      <c r="L989" s="53" t="s">
        <v>2533</v>
      </c>
      <c r="O989" s="7" t="str">
        <f>+VLOOKUP(C989,DIRECTORIO!$A$4:$B$1001,2,0)</f>
        <v>MO</v>
      </c>
      <c r="P989" s="7">
        <f>+VLOOKUP(D989,DIRECTORIO!$D$4:$E$1001,2,0)</f>
        <v>8</v>
      </c>
      <c r="Q989" s="7" t="str">
        <f>+VLOOKUP(E989,DIRECTORIO!$F$4:$G$1001,2,0)</f>
        <v>R</v>
      </c>
      <c r="R989" s="7" t="str">
        <f t="shared" si="49"/>
        <v>996-MO-8-R</v>
      </c>
    </row>
    <row r="990" spans="1:18" ht="26.25" customHeight="1">
      <c r="A990" s="53">
        <f t="shared" si="48"/>
        <v>997</v>
      </c>
      <c r="B990" s="58" t="str">
        <f t="shared" si="47"/>
        <v>997-MO-8-R</v>
      </c>
      <c r="C990" s="54" t="s">
        <v>6</v>
      </c>
      <c r="D990" s="54" t="s">
        <v>48</v>
      </c>
      <c r="E990" s="54" t="s">
        <v>74</v>
      </c>
      <c r="F990" s="53" t="s">
        <v>2534</v>
      </c>
      <c r="G990" s="53">
        <v>2020</v>
      </c>
      <c r="H990" s="53" t="s">
        <v>2789</v>
      </c>
      <c r="I990" s="53" t="s">
        <v>1445</v>
      </c>
      <c r="J990" s="53" t="s">
        <v>2531</v>
      </c>
      <c r="K990" s="53" t="s">
        <v>2790</v>
      </c>
      <c r="L990" s="53" t="s">
        <v>2533</v>
      </c>
      <c r="O990" s="7" t="str">
        <f>+VLOOKUP(C990,DIRECTORIO!$A$4:$B$1001,2,0)</f>
        <v>MO</v>
      </c>
      <c r="P990" s="7">
        <f>+VLOOKUP(D990,DIRECTORIO!$D$4:$E$1001,2,0)</f>
        <v>8</v>
      </c>
      <c r="Q990" s="7" t="str">
        <f>+VLOOKUP(E990,DIRECTORIO!$F$4:$G$1001,2,0)</f>
        <v>R</v>
      </c>
      <c r="R990" s="7" t="str">
        <f t="shared" si="49"/>
        <v>997-MO-8-R</v>
      </c>
    </row>
    <row r="991" spans="1:18" ht="26.25" customHeight="1">
      <c r="A991" s="53">
        <f t="shared" si="48"/>
        <v>998</v>
      </c>
      <c r="B991" s="58" t="str">
        <f t="shared" si="47"/>
        <v>998-MO-3-H</v>
      </c>
      <c r="C991" s="54" t="s">
        <v>6</v>
      </c>
      <c r="D991" s="54" t="s">
        <v>21</v>
      </c>
      <c r="E991" s="54" t="s">
        <v>49</v>
      </c>
      <c r="F991" s="53" t="s">
        <v>2792</v>
      </c>
      <c r="G991" s="53">
        <v>2004</v>
      </c>
      <c r="H991" s="53" t="s">
        <v>2797</v>
      </c>
      <c r="I991" s="53" t="s">
        <v>2793</v>
      </c>
      <c r="J991" s="53" t="s">
        <v>2794</v>
      </c>
      <c r="K991" s="53" t="s">
        <v>2800</v>
      </c>
      <c r="L991" s="53" t="s">
        <v>2175</v>
      </c>
      <c r="O991" s="7" t="str">
        <f>+VLOOKUP(C991,DIRECTORIO!$A$4:$B$1001,2,0)</f>
        <v>MO</v>
      </c>
      <c r="P991" s="7">
        <f>+VLOOKUP(D991,DIRECTORIO!$D$4:$E$1001,2,0)</f>
        <v>3</v>
      </c>
      <c r="Q991" s="7" t="str">
        <f>+VLOOKUP(E991,DIRECTORIO!$F$4:$G$1001,2,0)</f>
        <v>H</v>
      </c>
      <c r="R991" s="7" t="str">
        <f t="shared" si="49"/>
        <v>998-MO-3-H</v>
      </c>
    </row>
    <row r="992" spans="1:18" ht="26.25" customHeight="1">
      <c r="A992" s="53">
        <f t="shared" si="48"/>
        <v>999</v>
      </c>
      <c r="B992" s="58" t="str">
        <f t="shared" si="47"/>
        <v>999-MO-3-C</v>
      </c>
      <c r="C992" s="54" t="s">
        <v>6</v>
      </c>
      <c r="D992" s="54" t="s">
        <v>21</v>
      </c>
      <c r="E992" s="54" t="s">
        <v>22</v>
      </c>
      <c r="F992" s="53" t="s">
        <v>2795</v>
      </c>
      <c r="G992" s="53">
        <v>2020</v>
      </c>
      <c r="H992" s="53" t="s">
        <v>2796</v>
      </c>
      <c r="I992" s="53" t="s">
        <v>122</v>
      </c>
      <c r="J992" s="53" t="s">
        <v>2798</v>
      </c>
      <c r="K992" s="53" t="s">
        <v>2799</v>
      </c>
      <c r="L992" s="53" t="s">
        <v>2175</v>
      </c>
      <c r="O992" s="7" t="str">
        <f>+VLOOKUP(C992,DIRECTORIO!$A$4:$B$1001,2,0)</f>
        <v>MO</v>
      </c>
      <c r="P992" s="7">
        <f>+VLOOKUP(D992,DIRECTORIO!$D$4:$E$1001,2,0)</f>
        <v>3</v>
      </c>
      <c r="Q992" s="7" t="str">
        <f>+VLOOKUP(E992,DIRECTORIO!$F$4:$G$1001,2,0)</f>
        <v>C</v>
      </c>
      <c r="R992" s="7" t="str">
        <f t="shared" si="49"/>
        <v>999-MO-3-C</v>
      </c>
    </row>
    <row r="993" spans="1:18" ht="26.25" customHeight="1">
      <c r="A993" s="53">
        <f t="shared" si="48"/>
        <v>1000</v>
      </c>
      <c r="B993" s="58" t="str">
        <f t="shared" si="47"/>
        <v>1000-MO-3-R</v>
      </c>
      <c r="C993" s="54" t="s">
        <v>6</v>
      </c>
      <c r="D993" s="54" t="s">
        <v>21</v>
      </c>
      <c r="E993" s="54" t="s">
        <v>74</v>
      </c>
      <c r="F993" s="53" t="s">
        <v>2801</v>
      </c>
      <c r="G993" s="53">
        <v>2018</v>
      </c>
      <c r="H993" s="53" t="s">
        <v>2802</v>
      </c>
      <c r="I993" s="53" t="s">
        <v>187</v>
      </c>
      <c r="J993" s="53" t="s">
        <v>2531</v>
      </c>
      <c r="K993" s="53" t="s">
        <v>2803</v>
      </c>
      <c r="L993" s="53" t="s">
        <v>2175</v>
      </c>
      <c r="O993" s="7" t="str">
        <f>+VLOOKUP(C993,DIRECTORIO!$A$4:$B$1001,2,0)</f>
        <v>MO</v>
      </c>
      <c r="P993" s="7">
        <f>+VLOOKUP(D993,DIRECTORIO!$D$4:$E$1001,2,0)</f>
        <v>3</v>
      </c>
      <c r="Q993" s="7" t="str">
        <f>+VLOOKUP(E993,DIRECTORIO!$F$4:$G$1001,2,0)</f>
        <v>R</v>
      </c>
      <c r="R993" s="7" t="str">
        <f t="shared" si="49"/>
        <v>1000-MO-3-R</v>
      </c>
    </row>
    <row r="994" spans="1:18" ht="26.25" customHeight="1">
      <c r="A994" s="53">
        <f t="shared" si="48"/>
        <v>1001</v>
      </c>
      <c r="B994" s="58" t="str">
        <f t="shared" si="47"/>
        <v>1001-MO-1-K</v>
      </c>
      <c r="C994" s="54" t="s">
        <v>6</v>
      </c>
      <c r="D994" s="54" t="s">
        <v>9</v>
      </c>
      <c r="E994" s="54" t="s">
        <v>27</v>
      </c>
      <c r="F994" s="53" t="s">
        <v>2417</v>
      </c>
      <c r="G994" s="53">
        <v>2007</v>
      </c>
      <c r="H994" s="53" t="s">
        <v>2418</v>
      </c>
      <c r="I994" s="53" t="s">
        <v>2419</v>
      </c>
      <c r="J994" s="53" t="s">
        <v>2424</v>
      </c>
      <c r="K994" s="53" t="s">
        <v>2420</v>
      </c>
      <c r="L994" s="53" t="s">
        <v>2175</v>
      </c>
      <c r="O994" s="7" t="str">
        <f>+VLOOKUP(C994,DIRECTORIO!$A$4:$B$1001,2,0)</f>
        <v>MO</v>
      </c>
      <c r="P994" s="7">
        <f>+VLOOKUP(D994,DIRECTORIO!$D$4:$E$1001,2,0)</f>
        <v>1</v>
      </c>
      <c r="Q994" s="7" t="str">
        <f>+VLOOKUP(E994,DIRECTORIO!$F$4:$G$1001,2,0)</f>
        <v>K</v>
      </c>
      <c r="R994" s="7" t="str">
        <f t="shared" si="49"/>
        <v>1001-MO-1-K</v>
      </c>
    </row>
    <row r="995" spans="1:18" ht="26.25" customHeight="1">
      <c r="A995" s="53">
        <f t="shared" si="48"/>
        <v>1002</v>
      </c>
      <c r="B995" s="58" t="str">
        <f t="shared" si="47"/>
        <v>1002-MO-1-K</v>
      </c>
      <c r="C995" s="54" t="s">
        <v>6</v>
      </c>
      <c r="D995" s="54" t="s">
        <v>9</v>
      </c>
      <c r="E995" s="54" t="s">
        <v>27</v>
      </c>
      <c r="F995" s="53" t="s">
        <v>2417</v>
      </c>
      <c r="G995" s="53">
        <v>2007</v>
      </c>
      <c r="H995" s="53" t="s">
        <v>2421</v>
      </c>
      <c r="I995" s="53" t="s">
        <v>2419</v>
      </c>
      <c r="J995" s="53" t="s">
        <v>2424</v>
      </c>
      <c r="K995" s="53" t="s">
        <v>2422</v>
      </c>
      <c r="L995" s="53" t="s">
        <v>2175</v>
      </c>
      <c r="O995" s="7" t="str">
        <f>+VLOOKUP(C995,DIRECTORIO!$A$4:$B$1001,2,0)</f>
        <v>MO</v>
      </c>
      <c r="P995" s="7">
        <f>+VLOOKUP(D995,DIRECTORIO!$D$4:$E$1001,2,0)</f>
        <v>1</v>
      </c>
      <c r="Q995" s="7" t="str">
        <f>+VLOOKUP(E995,DIRECTORIO!$F$4:$G$1001,2,0)</f>
        <v>K</v>
      </c>
      <c r="R995" s="7" t="str">
        <f t="shared" si="49"/>
        <v>1002-MO-1-K</v>
      </c>
    </row>
    <row r="996" spans="1:18" ht="26.25" customHeight="1">
      <c r="A996" s="53">
        <f t="shared" si="48"/>
        <v>1003</v>
      </c>
      <c r="B996" s="58" t="str">
        <f>+IF(R996=0,"",R996)</f>
        <v>1003-MO-1-K</v>
      </c>
      <c r="C996" s="54" t="s">
        <v>6</v>
      </c>
      <c r="D996" s="54" t="s">
        <v>9</v>
      </c>
      <c r="E996" s="54" t="s">
        <v>27</v>
      </c>
      <c r="F996" s="53" t="s">
        <v>2417</v>
      </c>
      <c r="G996" s="53">
        <v>2007</v>
      </c>
      <c r="H996" s="53" t="s">
        <v>2423</v>
      </c>
      <c r="I996" s="53" t="s">
        <v>2419</v>
      </c>
      <c r="J996" s="53" t="s">
        <v>2424</v>
      </c>
      <c r="K996" s="53" t="s">
        <v>2425</v>
      </c>
      <c r="L996" s="53" t="s">
        <v>2175</v>
      </c>
      <c r="O996" s="7" t="str">
        <f>+VLOOKUP(C996,DIRECTORIO!$A$4:$B$1001,2,0)</f>
        <v>MO</v>
      </c>
      <c r="P996" s="7">
        <f>+VLOOKUP(D996,DIRECTORIO!$D$4:$E$1001,2,0)</f>
        <v>1</v>
      </c>
      <c r="Q996" s="7" t="str">
        <f>+VLOOKUP(E996,DIRECTORIO!$F$4:$G$1001,2,0)</f>
        <v>K</v>
      </c>
      <c r="R996" s="7" t="str">
        <f t="shared" si="49"/>
        <v>1003-MO-1-K</v>
      </c>
    </row>
    <row r="997" spans="1:18" ht="26.25" customHeight="1">
      <c r="A997" s="53">
        <f t="shared" si="48"/>
        <v>1004</v>
      </c>
      <c r="B997" s="58" t="str">
        <f t="shared" si="47"/>
        <v>1004-MO-12-K</v>
      </c>
      <c r="C997" s="54" t="s">
        <v>6</v>
      </c>
      <c r="D997" s="54" t="s">
        <v>59</v>
      </c>
      <c r="E997" s="54" t="s">
        <v>27</v>
      </c>
      <c r="F997" s="53" t="s">
        <v>2534</v>
      </c>
      <c r="G997" s="53">
        <v>2019</v>
      </c>
      <c r="H997" s="53" t="s">
        <v>2804</v>
      </c>
      <c r="I997" s="53" t="s">
        <v>116</v>
      </c>
      <c r="J997" s="53" t="s">
        <v>2809</v>
      </c>
      <c r="K997" s="53" t="s">
        <v>2805</v>
      </c>
      <c r="L997" s="53" t="s">
        <v>2806</v>
      </c>
      <c r="O997" s="7" t="str">
        <f>+VLOOKUP(C997,DIRECTORIO!$A$4:$B$1001,2,0)</f>
        <v>MO</v>
      </c>
      <c r="P997" s="7">
        <f>+VLOOKUP(D997,DIRECTORIO!$D$4:$E$1001,2,0)</f>
        <v>12</v>
      </c>
      <c r="Q997" s="7" t="str">
        <f>+VLOOKUP(E997,DIRECTORIO!$F$4:$G$1001,2,0)</f>
        <v>K</v>
      </c>
      <c r="R997" s="7" t="str">
        <f t="shared" si="49"/>
        <v>1004-MO-12-K</v>
      </c>
    </row>
    <row r="998" spans="1:18" ht="26.25" customHeight="1">
      <c r="A998" s="53">
        <f t="shared" si="48"/>
        <v>1005</v>
      </c>
      <c r="B998" s="58" t="str">
        <f t="shared" si="47"/>
        <v>1005-MO-12-K</v>
      </c>
      <c r="C998" s="54" t="s">
        <v>6</v>
      </c>
      <c r="D998" s="54" t="s">
        <v>59</v>
      </c>
      <c r="E998" s="54" t="s">
        <v>27</v>
      </c>
      <c r="F998" s="53" t="s">
        <v>2807</v>
      </c>
      <c r="G998" s="53">
        <v>2018</v>
      </c>
      <c r="H998" s="53" t="s">
        <v>2808</v>
      </c>
      <c r="I998" s="53" t="s">
        <v>116</v>
      </c>
      <c r="J998" s="53" t="s">
        <v>2809</v>
      </c>
      <c r="K998" s="53" t="s">
        <v>2810</v>
      </c>
      <c r="L998" s="53" t="s">
        <v>2806</v>
      </c>
      <c r="O998" s="7" t="str">
        <f>+VLOOKUP(C998,DIRECTORIO!$A$4:$B$1001,2,0)</f>
        <v>MO</v>
      </c>
      <c r="P998" s="7">
        <f>+VLOOKUP(D998,DIRECTORIO!$D$4:$E$1001,2,0)</f>
        <v>12</v>
      </c>
      <c r="Q998" s="7" t="str">
        <f>+VLOOKUP(E998,DIRECTORIO!$F$4:$G$1001,2,0)</f>
        <v>K</v>
      </c>
      <c r="R998" s="7" t="str">
        <f t="shared" ref="R998:R1061" si="50">+CONCATENATE(A998,"-",O998,"-",P998,"-",Q998)</f>
        <v>1005-MO-12-K</v>
      </c>
    </row>
    <row r="999" spans="1:18" ht="26.25" customHeight="1">
      <c r="A999" s="53">
        <v>1006</v>
      </c>
      <c r="B999" s="58" t="str">
        <f t="shared" si="47"/>
        <v>1006-MO-12-K</v>
      </c>
      <c r="C999" s="54" t="s">
        <v>6</v>
      </c>
      <c r="D999" s="54" t="s">
        <v>59</v>
      </c>
      <c r="E999" s="54" t="s">
        <v>27</v>
      </c>
      <c r="F999" s="53" t="s">
        <v>2811</v>
      </c>
      <c r="G999" s="53">
        <v>2016</v>
      </c>
      <c r="H999" s="53" t="s">
        <v>2814</v>
      </c>
      <c r="I999" s="53" t="s">
        <v>2812</v>
      </c>
      <c r="J999" s="53" t="s">
        <v>2809</v>
      </c>
      <c r="K999" s="53" t="s">
        <v>2813</v>
      </c>
      <c r="L999" s="53" t="s">
        <v>2806</v>
      </c>
      <c r="O999" s="7" t="str">
        <f>+VLOOKUP(C999,DIRECTORIO!$A$4:$B$1001,2,0)</f>
        <v>MO</v>
      </c>
      <c r="P999" s="7">
        <f>+VLOOKUP(D999,DIRECTORIO!$D$4:$E$1001,2,0)</f>
        <v>12</v>
      </c>
      <c r="Q999" s="7" t="str">
        <f>+VLOOKUP(E999,DIRECTORIO!$F$4:$G$1001,2,0)</f>
        <v>K</v>
      </c>
      <c r="R999" s="7" t="str">
        <f t="shared" si="50"/>
        <v>1006-MO-12-K</v>
      </c>
    </row>
    <row r="1000" spans="1:18" ht="26.25" customHeight="1">
      <c r="A1000" s="53">
        <v>1007</v>
      </c>
      <c r="B1000" s="58" t="str">
        <f t="shared" si="47"/>
        <v>1007-MO-12-K</v>
      </c>
      <c r="C1000" s="54" t="s">
        <v>6</v>
      </c>
      <c r="D1000" s="54" t="s">
        <v>59</v>
      </c>
      <c r="E1000" s="54" t="s">
        <v>27</v>
      </c>
      <c r="F1000" s="53" t="s">
        <v>2815</v>
      </c>
      <c r="G1000" s="53">
        <v>2019</v>
      </c>
      <c r="H1000" s="53" t="s">
        <v>2816</v>
      </c>
      <c r="J1000" s="53" t="s">
        <v>2809</v>
      </c>
      <c r="K1000" s="53" t="s">
        <v>2817</v>
      </c>
      <c r="L1000" s="53" t="s">
        <v>2806</v>
      </c>
      <c r="O1000" s="7" t="str">
        <f>+VLOOKUP(C1000,DIRECTORIO!$A$4:$B$1001,2,0)</f>
        <v>MO</v>
      </c>
      <c r="P1000" s="7">
        <f>+VLOOKUP(D1000,DIRECTORIO!$D$4:$E$1001,2,0)</f>
        <v>12</v>
      </c>
      <c r="Q1000" s="7" t="str">
        <f>+VLOOKUP(E1000,DIRECTORIO!$F$4:$G$1001,2,0)</f>
        <v>K</v>
      </c>
      <c r="R1000" s="7" t="str">
        <f t="shared" si="50"/>
        <v>1007-MO-12-K</v>
      </c>
    </row>
    <row r="1001" spans="1:18" ht="26.25" customHeight="1">
      <c r="A1001" s="53">
        <v>1008</v>
      </c>
      <c r="B1001" s="58" t="str">
        <f t="shared" si="47"/>
        <v>1008-MU-10-D</v>
      </c>
      <c r="C1001" s="54" t="s">
        <v>30</v>
      </c>
      <c r="D1001" s="54" t="s">
        <v>54</v>
      </c>
      <c r="E1001" s="54" t="s">
        <v>28</v>
      </c>
      <c r="F1001" s="53" t="s">
        <v>2534</v>
      </c>
      <c r="G1001" s="53">
        <v>1996</v>
      </c>
      <c r="H1001" s="53" t="s">
        <v>2818</v>
      </c>
      <c r="I1001" s="53" t="s">
        <v>122</v>
      </c>
      <c r="J1001" s="53" t="s">
        <v>2819</v>
      </c>
      <c r="K1001" s="53" t="s">
        <v>2820</v>
      </c>
      <c r="L1001" s="53" t="s">
        <v>2821</v>
      </c>
      <c r="O1001" s="7" t="str">
        <f>+VLOOKUP(C1001,DIRECTORIO!$A$4:$B$1001,2,0)</f>
        <v>MU</v>
      </c>
      <c r="P1001" s="7">
        <f>+VLOOKUP(D1001,DIRECTORIO!$D$4:$E$1001,2,0)</f>
        <v>10</v>
      </c>
      <c r="Q1001" s="7" t="str">
        <f>+VLOOKUP(E1001,DIRECTORIO!$F$4:$G$1001,2,0)</f>
        <v>D</v>
      </c>
      <c r="R1001" s="7" t="str">
        <f t="shared" si="50"/>
        <v>1008-MU-10-D</v>
      </c>
    </row>
    <row r="1002" spans="1:18" ht="26.25" customHeight="1">
      <c r="A1002" s="53">
        <v>1009</v>
      </c>
      <c r="B1002" s="58" t="str">
        <f t="shared" si="47"/>
        <v>1009-MO-3-C</v>
      </c>
      <c r="C1002" s="54" t="s">
        <v>6</v>
      </c>
      <c r="D1002" s="54" t="s">
        <v>21</v>
      </c>
      <c r="E1002" s="54" t="s">
        <v>22</v>
      </c>
      <c r="F1002" s="53" t="s">
        <v>2822</v>
      </c>
      <c r="G1002" s="70">
        <v>1999</v>
      </c>
      <c r="H1002" s="53" t="s">
        <v>2823</v>
      </c>
      <c r="I1002" s="70" t="s">
        <v>177</v>
      </c>
      <c r="J1002" s="69" t="s">
        <v>2824</v>
      </c>
      <c r="K1002" s="53" t="s">
        <v>2825</v>
      </c>
      <c r="L1002" s="53" t="s">
        <v>2826</v>
      </c>
      <c r="M1002" s="69"/>
      <c r="O1002" s="7" t="str">
        <f>+VLOOKUP(C1002,DIRECTORIO!$A$4:$B$1001,2,0)</f>
        <v>MO</v>
      </c>
      <c r="P1002" s="7">
        <f>+VLOOKUP(D1002,DIRECTORIO!$D$4:$E$1001,2,0)</f>
        <v>3</v>
      </c>
      <c r="Q1002" s="7" t="str">
        <f>+VLOOKUP(E1002,DIRECTORIO!$F$4:$G$1001,2,0)</f>
        <v>C</v>
      </c>
      <c r="R1002" s="7" t="str">
        <f t="shared" si="50"/>
        <v>1009-MO-3-C</v>
      </c>
    </row>
    <row r="1003" spans="1:18" ht="26.25" customHeight="1">
      <c r="A1003" s="53">
        <v>1010</v>
      </c>
      <c r="B1003" s="58" t="str">
        <f t="shared" si="47"/>
        <v>1010-MO-3-C</v>
      </c>
      <c r="C1003" s="54" t="s">
        <v>6</v>
      </c>
      <c r="D1003" s="54" t="s">
        <v>21</v>
      </c>
      <c r="E1003" s="54" t="s">
        <v>22</v>
      </c>
      <c r="F1003" s="53" t="s">
        <v>2534</v>
      </c>
      <c r="G1003" s="70">
        <v>2003</v>
      </c>
      <c r="H1003" s="53" t="s">
        <v>2827</v>
      </c>
      <c r="I1003" s="70" t="s">
        <v>122</v>
      </c>
      <c r="J1003" s="69" t="s">
        <v>1761</v>
      </c>
      <c r="K1003" s="53" t="s">
        <v>2828</v>
      </c>
      <c r="L1003" s="53" t="s">
        <v>2826</v>
      </c>
      <c r="O1003" s="7" t="str">
        <f>+VLOOKUP(C1003,DIRECTORIO!$A$4:$B$1001,2,0)</f>
        <v>MO</v>
      </c>
      <c r="P1003" s="7">
        <f>+VLOOKUP(D1003,DIRECTORIO!$D$4:$E$1001,2,0)</f>
        <v>3</v>
      </c>
      <c r="Q1003" s="7" t="str">
        <f>+VLOOKUP(E1003,DIRECTORIO!$F$4:$G$1001,2,0)</f>
        <v>C</v>
      </c>
      <c r="R1003" s="7" t="str">
        <f t="shared" si="50"/>
        <v>1010-MO-3-C</v>
      </c>
    </row>
    <row r="1004" spans="1:18" ht="26.25" customHeight="1">
      <c r="A1004" s="53">
        <v>1011</v>
      </c>
      <c r="B1004" s="58" t="str">
        <f t="shared" si="47"/>
        <v>1011-MO-11-K</v>
      </c>
      <c r="C1004" s="54" t="s">
        <v>6</v>
      </c>
      <c r="D1004" s="54" t="s">
        <v>57</v>
      </c>
      <c r="E1004" s="54" t="s">
        <v>27</v>
      </c>
      <c r="F1004" s="53" t="s">
        <v>2534</v>
      </c>
      <c r="G1004" s="70">
        <v>2002</v>
      </c>
      <c r="H1004" s="53" t="s">
        <v>2829</v>
      </c>
      <c r="I1004" s="70" t="s">
        <v>122</v>
      </c>
      <c r="J1004" s="69" t="s">
        <v>2830</v>
      </c>
      <c r="K1004" s="53" t="s">
        <v>2831</v>
      </c>
      <c r="L1004" s="53" t="s">
        <v>2826</v>
      </c>
      <c r="O1004" s="7" t="str">
        <f>+VLOOKUP(C1004,DIRECTORIO!$A$4:$B$1001,2,0)</f>
        <v>MO</v>
      </c>
      <c r="P1004" s="7">
        <f>+VLOOKUP(D1004,DIRECTORIO!$D$4:$E$1001,2,0)</f>
        <v>11</v>
      </c>
      <c r="Q1004" s="7" t="str">
        <f>+VLOOKUP(E1004,DIRECTORIO!$F$4:$G$1001,2,0)</f>
        <v>K</v>
      </c>
      <c r="R1004" s="7" t="str">
        <f t="shared" si="50"/>
        <v>1011-MO-11-K</v>
      </c>
    </row>
    <row r="1005" spans="1:18" ht="26.25" customHeight="1">
      <c r="A1005" s="53">
        <v>1012</v>
      </c>
      <c r="B1005" s="58" t="str">
        <f t="shared" si="47"/>
        <v>1012-MO-11-K</v>
      </c>
      <c r="C1005" s="54" t="s">
        <v>6</v>
      </c>
      <c r="D1005" s="54" t="s">
        <v>57</v>
      </c>
      <c r="E1005" s="54" t="s">
        <v>27</v>
      </c>
      <c r="F1005" s="53" t="s">
        <v>2832</v>
      </c>
      <c r="G1005" s="70">
        <v>2004</v>
      </c>
      <c r="H1005" s="53" t="s">
        <v>2833</v>
      </c>
      <c r="I1005" s="70" t="s">
        <v>122</v>
      </c>
      <c r="J1005" s="69" t="s">
        <v>2834</v>
      </c>
      <c r="K1005" s="53" t="s">
        <v>2835</v>
      </c>
      <c r="L1005" s="53" t="s">
        <v>2826</v>
      </c>
      <c r="O1005" s="7" t="str">
        <f>+VLOOKUP(C1005,DIRECTORIO!$A$4:$B$1001,2,0)</f>
        <v>MO</v>
      </c>
      <c r="P1005" s="7">
        <f>+VLOOKUP(D1005,DIRECTORIO!$D$4:$E$1001,2,0)</f>
        <v>11</v>
      </c>
      <c r="Q1005" s="7" t="str">
        <f>+VLOOKUP(E1005,DIRECTORIO!$F$4:$G$1001,2,0)</f>
        <v>K</v>
      </c>
      <c r="R1005" s="7" t="str">
        <f t="shared" si="50"/>
        <v>1012-MO-11-K</v>
      </c>
    </row>
    <row r="1006" spans="1:18" ht="26.25" customHeight="1">
      <c r="A1006" s="53">
        <v>1013</v>
      </c>
      <c r="B1006" s="58" t="str">
        <f t="shared" ref="B1006:B1023" si="51">+IF(R1006=0,"",R1006)</f>
        <v>1013-MO-11-K</v>
      </c>
      <c r="C1006" s="54" t="s">
        <v>6</v>
      </c>
      <c r="D1006" s="54" t="s">
        <v>57</v>
      </c>
      <c r="E1006" s="54" t="s">
        <v>27</v>
      </c>
      <c r="F1006" s="53" t="s">
        <v>2832</v>
      </c>
      <c r="G1006" s="70">
        <v>2004</v>
      </c>
      <c r="H1006" s="53" t="s">
        <v>2836</v>
      </c>
      <c r="I1006" s="70" t="s">
        <v>122</v>
      </c>
      <c r="J1006" s="69" t="s">
        <v>2834</v>
      </c>
      <c r="K1006" s="53" t="s">
        <v>2837</v>
      </c>
      <c r="L1006" s="53" t="s">
        <v>2826</v>
      </c>
      <c r="O1006" s="7" t="str">
        <f>+VLOOKUP(C1006,DIRECTORIO!$A$4:$B$1001,2,0)</f>
        <v>MO</v>
      </c>
      <c r="P1006" s="7">
        <f>+VLOOKUP(D1006,DIRECTORIO!$D$4:$E$1001,2,0)</f>
        <v>11</v>
      </c>
      <c r="Q1006" s="7" t="str">
        <f>+VLOOKUP(E1006,DIRECTORIO!$F$4:$G$1001,2,0)</f>
        <v>K</v>
      </c>
      <c r="R1006" s="7" t="str">
        <f t="shared" si="50"/>
        <v>1013-MO-11-K</v>
      </c>
    </row>
    <row r="1007" spans="1:18" ht="26.25" customHeight="1">
      <c r="A1007" s="53">
        <v>1014</v>
      </c>
      <c r="B1007" s="58" t="str">
        <f t="shared" si="51"/>
        <v>1014-MO-11-V</v>
      </c>
      <c r="C1007" s="54" t="s">
        <v>6</v>
      </c>
      <c r="D1007" s="54" t="s">
        <v>57</v>
      </c>
      <c r="E1007" s="54" t="s">
        <v>82</v>
      </c>
      <c r="F1007" s="53" t="s">
        <v>2534</v>
      </c>
      <c r="G1007" s="70">
        <v>1996</v>
      </c>
      <c r="H1007" s="53" t="s">
        <v>2838</v>
      </c>
      <c r="I1007" s="70" t="s">
        <v>116</v>
      </c>
      <c r="J1007" s="69" t="s">
        <v>196</v>
      </c>
      <c r="K1007" s="53" t="s">
        <v>1227</v>
      </c>
      <c r="L1007" s="53" t="s">
        <v>2826</v>
      </c>
      <c r="O1007" s="7" t="str">
        <f>+VLOOKUP(C1007,DIRECTORIO!$A$4:$B$1001,2,0)</f>
        <v>MO</v>
      </c>
      <c r="P1007" s="7">
        <f>+VLOOKUP(D1007,DIRECTORIO!$D$4:$E$1001,2,0)</f>
        <v>11</v>
      </c>
      <c r="Q1007" s="7" t="str">
        <f>+VLOOKUP(E1007,DIRECTORIO!$F$4:$G$1001,2,0)</f>
        <v>V</v>
      </c>
      <c r="R1007" s="7" t="str">
        <f t="shared" si="50"/>
        <v>1014-MO-11-V</v>
      </c>
    </row>
    <row r="1008" spans="1:18" ht="26.25" customHeight="1">
      <c r="A1008" s="53">
        <v>1015</v>
      </c>
      <c r="B1008" s="58" t="str">
        <f t="shared" si="51"/>
        <v>1015-MO-5-T</v>
      </c>
      <c r="C1008" s="54" t="s">
        <v>6</v>
      </c>
      <c r="D1008" s="54" t="s">
        <v>33</v>
      </c>
      <c r="E1008" s="54" t="s">
        <v>78</v>
      </c>
      <c r="F1008" s="53" t="s">
        <v>2534</v>
      </c>
      <c r="G1008" s="70">
        <v>2003</v>
      </c>
      <c r="H1008" s="53" t="s">
        <v>444</v>
      </c>
      <c r="I1008" s="70" t="s">
        <v>122</v>
      </c>
      <c r="J1008" s="69" t="s">
        <v>2839</v>
      </c>
      <c r="K1008" s="53" t="s">
        <v>2840</v>
      </c>
      <c r="L1008" s="53" t="s">
        <v>2826</v>
      </c>
      <c r="O1008" s="7" t="str">
        <f>+VLOOKUP(C1008,DIRECTORIO!$A$4:$B$1001,2,0)</f>
        <v>MO</v>
      </c>
      <c r="P1008" s="7">
        <f>+VLOOKUP(D1008,DIRECTORIO!$D$4:$E$1001,2,0)</f>
        <v>5</v>
      </c>
      <c r="Q1008" s="7" t="str">
        <f>+VLOOKUP(E1008,DIRECTORIO!$F$4:$G$1001,2,0)</f>
        <v>T</v>
      </c>
      <c r="R1008" s="7" t="str">
        <f t="shared" si="50"/>
        <v>1015-MO-5-T</v>
      </c>
    </row>
    <row r="1009" spans="1:18" ht="26.25" customHeight="1">
      <c r="A1009" s="53">
        <v>1016</v>
      </c>
      <c r="B1009" s="58" t="str">
        <f t="shared" si="51"/>
        <v>1016-MO-5-T</v>
      </c>
      <c r="C1009" s="54" t="s">
        <v>6</v>
      </c>
      <c r="D1009" s="54" t="s">
        <v>33</v>
      </c>
      <c r="E1009" s="54" t="s">
        <v>78</v>
      </c>
      <c r="F1009" s="53" t="s">
        <v>2534</v>
      </c>
      <c r="G1009" s="70">
        <v>2004</v>
      </c>
      <c r="H1009" s="53" t="s">
        <v>2841</v>
      </c>
      <c r="I1009" s="70" t="s">
        <v>2515</v>
      </c>
      <c r="J1009" s="69" t="s">
        <v>2842</v>
      </c>
      <c r="K1009" s="53" t="s">
        <v>2843</v>
      </c>
      <c r="L1009" s="53" t="s">
        <v>2826</v>
      </c>
      <c r="O1009" s="7" t="str">
        <f>+VLOOKUP(C1009,DIRECTORIO!$A$4:$B$1001,2,0)</f>
        <v>MO</v>
      </c>
      <c r="P1009" s="7">
        <f>+VLOOKUP(D1009,DIRECTORIO!$D$4:$E$1001,2,0)</f>
        <v>5</v>
      </c>
      <c r="Q1009" s="7" t="str">
        <f>+VLOOKUP(E1009,DIRECTORIO!$F$4:$G$1001,2,0)</f>
        <v>T</v>
      </c>
      <c r="R1009" s="7" t="str">
        <f t="shared" si="50"/>
        <v>1016-MO-5-T</v>
      </c>
    </row>
    <row r="1010" spans="1:18" ht="26.25" customHeight="1">
      <c r="A1010" s="53">
        <v>1017</v>
      </c>
      <c r="B1010" s="58" t="str">
        <f t="shared" si="51"/>
        <v>1017-MO-3-A</v>
      </c>
      <c r="C1010" s="54" t="s">
        <v>6</v>
      </c>
      <c r="D1010" s="54" t="s">
        <v>21</v>
      </c>
      <c r="E1010" s="54" t="s">
        <v>10</v>
      </c>
      <c r="F1010" s="53" t="s">
        <v>2844</v>
      </c>
      <c r="G1010" s="70">
        <v>2017</v>
      </c>
      <c r="H1010" s="53" t="s">
        <v>2522</v>
      </c>
      <c r="I1010" s="70" t="s">
        <v>182</v>
      </c>
      <c r="J1010" s="69" t="s">
        <v>2531</v>
      </c>
      <c r="K1010" s="53" t="s">
        <v>2523</v>
      </c>
      <c r="L1010" s="53" t="s">
        <v>2845</v>
      </c>
      <c r="O1010" s="7" t="str">
        <f>+VLOOKUP(C1010,DIRECTORIO!$A$4:$B$1001,2,0)</f>
        <v>MO</v>
      </c>
      <c r="P1010" s="7">
        <f>+VLOOKUP(D1010,DIRECTORIO!$D$4:$E$1001,2,0)</f>
        <v>3</v>
      </c>
      <c r="Q1010" s="7" t="str">
        <f>+VLOOKUP(E1010,DIRECTORIO!$F$4:$G$1001,2,0)</f>
        <v>A</v>
      </c>
      <c r="R1010" s="7" t="str">
        <f t="shared" si="50"/>
        <v>1017-MO-3-A</v>
      </c>
    </row>
    <row r="1011" spans="1:18" ht="26.25" customHeight="1">
      <c r="A1011" s="53">
        <v>1018</v>
      </c>
      <c r="B1011" s="58" t="str">
        <f t="shared" si="51"/>
        <v>1018-MO-3-A</v>
      </c>
      <c r="C1011" s="54" t="s">
        <v>6</v>
      </c>
      <c r="D1011" s="54" t="s">
        <v>21</v>
      </c>
      <c r="E1011" s="54" t="s">
        <v>10</v>
      </c>
      <c r="F1011" s="53" t="s">
        <v>2844</v>
      </c>
      <c r="G1011" s="70">
        <v>2021</v>
      </c>
      <c r="H1011" s="69" t="s">
        <v>2846</v>
      </c>
      <c r="I1011" s="70" t="s">
        <v>182</v>
      </c>
      <c r="J1011" s="69" t="s">
        <v>2531</v>
      </c>
      <c r="K1011" s="69" t="s">
        <v>2847</v>
      </c>
      <c r="L1011" s="53" t="s">
        <v>2845</v>
      </c>
      <c r="O1011" s="7" t="str">
        <f>+VLOOKUP(C1011,DIRECTORIO!$A$4:$B$1001,2,0)</f>
        <v>MO</v>
      </c>
      <c r="P1011" s="7">
        <f>+VLOOKUP(D1011,DIRECTORIO!$D$4:$E$1001,2,0)</f>
        <v>3</v>
      </c>
      <c r="Q1011" s="7" t="str">
        <f>+VLOOKUP(E1011,DIRECTORIO!$F$4:$G$1001,2,0)</f>
        <v>A</v>
      </c>
      <c r="R1011" s="7" t="str">
        <f t="shared" si="50"/>
        <v>1018-MO-3-A</v>
      </c>
    </row>
    <row r="1012" spans="1:18" ht="26.25" customHeight="1">
      <c r="A1012" s="53">
        <v>1019</v>
      </c>
      <c r="B1012" s="58" t="str">
        <f t="shared" si="51"/>
        <v>1019-MO-8-R</v>
      </c>
      <c r="C1012" s="54" t="s">
        <v>6</v>
      </c>
      <c r="D1012" s="54" t="s">
        <v>48</v>
      </c>
      <c r="E1012" s="54" t="s">
        <v>74</v>
      </c>
      <c r="F1012" s="53" t="s">
        <v>2534</v>
      </c>
      <c r="G1012" s="53">
        <v>2022</v>
      </c>
      <c r="H1012" s="53" t="s">
        <v>2848</v>
      </c>
      <c r="I1012" s="70" t="s">
        <v>182</v>
      </c>
      <c r="J1012" s="53" t="s">
        <v>2531</v>
      </c>
      <c r="K1012" s="53" t="s">
        <v>2849</v>
      </c>
      <c r="L1012" s="53" t="s">
        <v>2850</v>
      </c>
      <c r="O1012" s="7" t="str">
        <f>+VLOOKUP(C1012,DIRECTORIO!$A$4:$B$1001,2,0)</f>
        <v>MO</v>
      </c>
      <c r="P1012" s="7">
        <f>+VLOOKUP(D1012,DIRECTORIO!$D$4:$E$1001,2,0)</f>
        <v>8</v>
      </c>
      <c r="Q1012" s="7" t="str">
        <f>+VLOOKUP(E1012,DIRECTORIO!$F$4:$G$1001,2,0)</f>
        <v>R</v>
      </c>
      <c r="R1012" s="7" t="str">
        <f t="shared" si="50"/>
        <v>1019-MO-8-R</v>
      </c>
    </row>
    <row r="1013" spans="1:18" ht="26.25" customHeight="1">
      <c r="A1013" s="53">
        <v>1020</v>
      </c>
      <c r="B1013" s="58" t="str">
        <f t="shared" si="51"/>
        <v>1020-MO-6-R</v>
      </c>
      <c r="C1013" s="54" t="s">
        <v>6</v>
      </c>
      <c r="D1013" s="54" t="s">
        <v>39</v>
      </c>
      <c r="E1013" s="54" t="s">
        <v>74</v>
      </c>
      <c r="F1013" s="53" t="s">
        <v>2534</v>
      </c>
      <c r="G1013" s="53">
        <v>2023</v>
      </c>
      <c r="H1013" s="53" t="s">
        <v>2851</v>
      </c>
      <c r="I1013" s="53" t="s">
        <v>182</v>
      </c>
      <c r="J1013" s="53" t="s">
        <v>2531</v>
      </c>
      <c r="K1013" s="53" t="s">
        <v>2852</v>
      </c>
      <c r="L1013" s="53" t="s">
        <v>2850</v>
      </c>
      <c r="O1013" s="7" t="str">
        <f>+VLOOKUP(C1013,DIRECTORIO!$A$4:$B$1001,2,0)</f>
        <v>MO</v>
      </c>
      <c r="P1013" s="7">
        <f>+VLOOKUP(D1013,DIRECTORIO!$D$4:$E$1001,2,0)</f>
        <v>6</v>
      </c>
      <c r="Q1013" s="7" t="str">
        <f>+VLOOKUP(E1013,DIRECTORIO!$F$4:$G$1001,2,0)</f>
        <v>R</v>
      </c>
      <c r="R1013" s="7" t="str">
        <f t="shared" si="50"/>
        <v>1020-MO-6-R</v>
      </c>
    </row>
    <row r="1014" spans="1:18" ht="26.25" customHeight="1">
      <c r="A1014" s="53">
        <v>1021</v>
      </c>
      <c r="B1014" s="58" t="str">
        <f t="shared" si="51"/>
        <v>1021-MO-3-A</v>
      </c>
      <c r="C1014" s="54" t="s">
        <v>6</v>
      </c>
      <c r="D1014" s="54" t="s">
        <v>21</v>
      </c>
      <c r="E1014" s="54" t="s">
        <v>10</v>
      </c>
      <c r="F1014" s="53" t="s">
        <v>2853</v>
      </c>
      <c r="G1014" s="53">
        <v>2022</v>
      </c>
      <c r="H1014" s="53" t="s">
        <v>2854</v>
      </c>
      <c r="I1014" s="53" t="s">
        <v>177</v>
      </c>
      <c r="J1014" s="53" t="s">
        <v>2855</v>
      </c>
      <c r="K1014" s="53" t="s">
        <v>2856</v>
      </c>
      <c r="L1014" s="53" t="s">
        <v>2857</v>
      </c>
      <c r="O1014" s="7" t="str">
        <f>+VLOOKUP(C1014,DIRECTORIO!$A$4:$B$1001,2,0)</f>
        <v>MO</v>
      </c>
      <c r="P1014" s="7">
        <f>+VLOOKUP(D1014,DIRECTORIO!$D$4:$E$1001,2,0)</f>
        <v>3</v>
      </c>
      <c r="Q1014" s="7" t="str">
        <f>+VLOOKUP(E1014,DIRECTORIO!$F$4:$G$1001,2,0)</f>
        <v>A</v>
      </c>
      <c r="R1014" s="7" t="str">
        <f t="shared" si="50"/>
        <v>1021-MO-3-A</v>
      </c>
    </row>
    <row r="1015" spans="1:18" ht="26.25" customHeight="1">
      <c r="A1015" s="53">
        <v>1022</v>
      </c>
      <c r="B1015" s="58" t="str">
        <f t="shared" si="51"/>
        <v>1022-MO-3-A</v>
      </c>
      <c r="C1015" s="54" t="s">
        <v>6</v>
      </c>
      <c r="D1015" s="54" t="s">
        <v>21</v>
      </c>
      <c r="E1015" s="54" t="s">
        <v>10</v>
      </c>
      <c r="F1015" s="53" t="s">
        <v>2858</v>
      </c>
      <c r="G1015" s="53">
        <v>2020</v>
      </c>
      <c r="H1015" s="53" t="s">
        <v>2859</v>
      </c>
      <c r="I1015" s="53" t="s">
        <v>697</v>
      </c>
      <c r="J1015" s="53" t="s">
        <v>2860</v>
      </c>
      <c r="K1015" s="53" t="s">
        <v>2861</v>
      </c>
      <c r="L1015" s="53" t="s">
        <v>2857</v>
      </c>
      <c r="O1015" s="7" t="str">
        <f>+VLOOKUP(C1015,DIRECTORIO!$A$4:$B$1001,2,0)</f>
        <v>MO</v>
      </c>
      <c r="P1015" s="7">
        <f>+VLOOKUP(D1015,DIRECTORIO!$D$4:$E$1001,2,0)</f>
        <v>3</v>
      </c>
      <c r="Q1015" s="7" t="str">
        <f>+VLOOKUP(E1015,DIRECTORIO!$F$4:$G$1001,2,0)</f>
        <v>A</v>
      </c>
      <c r="R1015" s="7" t="str">
        <f t="shared" si="50"/>
        <v>1022-MO-3-A</v>
      </c>
    </row>
    <row r="1016" spans="1:18" ht="26.25" customHeight="1">
      <c r="A1016" s="53">
        <v>1023</v>
      </c>
      <c r="B1016" s="58" t="str">
        <f t="shared" si="51"/>
        <v>1023-MO-7-K</v>
      </c>
      <c r="C1016" s="54" t="s">
        <v>6</v>
      </c>
      <c r="D1016" s="54" t="s">
        <v>45</v>
      </c>
      <c r="E1016" s="54" t="s">
        <v>27</v>
      </c>
      <c r="F1016" s="53" t="s">
        <v>2534</v>
      </c>
      <c r="G1016" s="53">
        <v>2022</v>
      </c>
      <c r="H1016" s="53" t="s">
        <v>2862</v>
      </c>
      <c r="I1016" s="53" t="s">
        <v>2515</v>
      </c>
      <c r="J1016" s="53" t="s">
        <v>2863</v>
      </c>
      <c r="K1016" s="53" t="s">
        <v>2864</v>
      </c>
      <c r="L1016" s="53" t="s">
        <v>2865</v>
      </c>
      <c r="O1016" s="7" t="str">
        <f>+VLOOKUP(C1016,DIRECTORIO!$A$4:$B$1001,2,0)</f>
        <v>MO</v>
      </c>
      <c r="P1016" s="7">
        <f>+VLOOKUP(D1016,DIRECTORIO!$D$4:$E$1001,2,0)</f>
        <v>7</v>
      </c>
      <c r="Q1016" s="7" t="str">
        <f>+VLOOKUP(E1016,DIRECTORIO!$F$4:$G$1001,2,0)</f>
        <v>K</v>
      </c>
      <c r="R1016" s="7" t="str">
        <f t="shared" si="50"/>
        <v>1023-MO-7-K</v>
      </c>
    </row>
    <row r="1017" spans="1:18" ht="26.25" customHeight="1">
      <c r="A1017" s="53">
        <v>1024</v>
      </c>
      <c r="B1017" s="58" t="str">
        <f t="shared" si="51"/>
        <v>1024-MO-4-T</v>
      </c>
      <c r="C1017" s="54" t="s">
        <v>6</v>
      </c>
      <c r="D1017" s="54" t="s">
        <v>27</v>
      </c>
      <c r="E1017" s="54" t="s">
        <v>78</v>
      </c>
      <c r="F1017" s="53" t="s">
        <v>2534</v>
      </c>
      <c r="G1017" s="53">
        <v>2021</v>
      </c>
      <c r="H1017" s="53" t="s">
        <v>2866</v>
      </c>
      <c r="I1017" s="53" t="s">
        <v>177</v>
      </c>
      <c r="J1017" s="53" t="s">
        <v>2542</v>
      </c>
      <c r="K1017" s="53" t="s">
        <v>2867</v>
      </c>
      <c r="L1017" s="53" t="s">
        <v>2868</v>
      </c>
      <c r="O1017" s="7" t="str">
        <f>+VLOOKUP(C1017,DIRECTORIO!$A$4:$B$1001,2,0)</f>
        <v>MO</v>
      </c>
      <c r="P1017" s="7">
        <f>+VLOOKUP(D1017,DIRECTORIO!$D$4:$E$1001,2,0)</f>
        <v>4</v>
      </c>
      <c r="Q1017" s="7" t="str">
        <f>+VLOOKUP(E1017,DIRECTORIO!$F$4:$G$1001,2,0)</f>
        <v>T</v>
      </c>
      <c r="R1017" s="7" t="str">
        <f t="shared" si="50"/>
        <v>1024-MO-4-T</v>
      </c>
    </row>
    <row r="1018" spans="1:18" ht="26.25" customHeight="1">
      <c r="A1018" s="53">
        <v>1025</v>
      </c>
      <c r="B1018" s="58" t="str">
        <f t="shared" si="51"/>
        <v>1025-MO-4-T</v>
      </c>
      <c r="C1018" s="54" t="s">
        <v>6</v>
      </c>
      <c r="D1018" s="54" t="s">
        <v>27</v>
      </c>
      <c r="E1018" s="54" t="s">
        <v>78</v>
      </c>
      <c r="F1018" s="53" t="s">
        <v>2534</v>
      </c>
      <c r="G1018" s="53">
        <v>2021</v>
      </c>
      <c r="H1018" s="53" t="s">
        <v>2866</v>
      </c>
      <c r="I1018" s="53" t="s">
        <v>177</v>
      </c>
      <c r="J1018" s="53" t="s">
        <v>2542</v>
      </c>
      <c r="K1018" s="53" t="s">
        <v>2867</v>
      </c>
      <c r="L1018" s="53" t="s">
        <v>2869</v>
      </c>
      <c r="O1018" s="7" t="str">
        <f>+VLOOKUP(C1018,DIRECTORIO!$A$4:$B$1001,2,0)</f>
        <v>MO</v>
      </c>
      <c r="P1018" s="7">
        <f>+VLOOKUP(D1018,DIRECTORIO!$D$4:$E$1001,2,0)</f>
        <v>4</v>
      </c>
      <c r="Q1018" s="7" t="str">
        <f>+VLOOKUP(E1018,DIRECTORIO!$F$4:$G$1001,2,0)</f>
        <v>T</v>
      </c>
      <c r="R1018" s="7" t="str">
        <f t="shared" si="50"/>
        <v>1025-MO-4-T</v>
      </c>
    </row>
    <row r="1019" spans="1:18" ht="26.25" customHeight="1">
      <c r="A1019" s="53">
        <v>1026</v>
      </c>
      <c r="B1019" s="58" t="str">
        <f t="shared" si="51"/>
        <v>1026-MO-3-R</v>
      </c>
      <c r="C1019" s="54" t="s">
        <v>6</v>
      </c>
      <c r="D1019" s="54" t="s">
        <v>21</v>
      </c>
      <c r="E1019" s="54" t="s">
        <v>74</v>
      </c>
      <c r="F1019" s="53" t="s">
        <v>2534</v>
      </c>
      <c r="G1019" s="53">
        <v>2021</v>
      </c>
      <c r="H1019" s="53" t="s">
        <v>2870</v>
      </c>
      <c r="I1019" s="53" t="s">
        <v>177</v>
      </c>
      <c r="J1019" s="53" t="s">
        <v>2542</v>
      </c>
      <c r="K1019" s="53" t="s">
        <v>2871</v>
      </c>
      <c r="L1019" s="53" t="s">
        <v>2869</v>
      </c>
      <c r="O1019" s="7" t="str">
        <f>+VLOOKUP(C1019,DIRECTORIO!$A$4:$B$1001,2,0)</f>
        <v>MO</v>
      </c>
      <c r="P1019" s="7">
        <f>+VLOOKUP(D1019,DIRECTORIO!$D$4:$E$1001,2,0)</f>
        <v>3</v>
      </c>
      <c r="Q1019" s="7" t="str">
        <f>+VLOOKUP(E1019,DIRECTORIO!$F$4:$G$1001,2,0)</f>
        <v>R</v>
      </c>
      <c r="R1019" s="7" t="str">
        <f t="shared" si="50"/>
        <v>1026-MO-3-R</v>
      </c>
    </row>
    <row r="1020" spans="1:18" ht="26.25" customHeight="1">
      <c r="A1020" s="53">
        <v>1027</v>
      </c>
      <c r="B1020" s="58" t="e">
        <f t="shared" si="51"/>
        <v>#N/A</v>
      </c>
      <c r="O1020" s="7" t="e">
        <f>+VLOOKUP(C1020,DIRECTORIO!$A$4:$B$1001,2,0)</f>
        <v>#N/A</v>
      </c>
      <c r="P1020" s="7" t="e">
        <f>+VLOOKUP(D1020,DIRECTORIO!$D$4:$E$1001,2,0)</f>
        <v>#N/A</v>
      </c>
      <c r="Q1020" s="7" t="e">
        <f>+VLOOKUP(E1020,DIRECTORIO!$F$4:$G$1001,2,0)</f>
        <v>#N/A</v>
      </c>
      <c r="R1020" s="7" t="e">
        <f t="shared" si="50"/>
        <v>#N/A</v>
      </c>
    </row>
    <row r="1021" spans="1:18" ht="26.25" customHeight="1">
      <c r="A1021" s="53">
        <v>1028</v>
      </c>
      <c r="B1021" s="58" t="e">
        <f t="shared" si="51"/>
        <v>#N/A</v>
      </c>
      <c r="O1021" s="7" t="e">
        <f>+VLOOKUP(C1021,DIRECTORIO!$A$4:$B$1001,2,0)</f>
        <v>#N/A</v>
      </c>
      <c r="P1021" s="7" t="e">
        <f>+VLOOKUP(D1021,DIRECTORIO!$D$4:$E$1001,2,0)</f>
        <v>#N/A</v>
      </c>
      <c r="Q1021" s="7" t="e">
        <f>+VLOOKUP(E1021,DIRECTORIO!$F$4:$G$1001,2,0)</f>
        <v>#N/A</v>
      </c>
      <c r="R1021" s="7" t="e">
        <f t="shared" si="50"/>
        <v>#N/A</v>
      </c>
    </row>
    <row r="1022" spans="1:18" ht="26.25" customHeight="1">
      <c r="A1022" s="53">
        <v>1029</v>
      </c>
      <c r="B1022" s="58" t="e">
        <f t="shared" si="51"/>
        <v>#N/A</v>
      </c>
      <c r="O1022" s="7" t="e">
        <f>+VLOOKUP(C1022,DIRECTORIO!$A$4:$B$1001,2,0)</f>
        <v>#N/A</v>
      </c>
      <c r="P1022" s="7" t="e">
        <f>+VLOOKUP(D1022,DIRECTORIO!$D$4:$E$1001,2,0)</f>
        <v>#N/A</v>
      </c>
      <c r="Q1022" s="7" t="e">
        <f>+VLOOKUP(E1022,DIRECTORIO!$F$4:$G$1001,2,0)</f>
        <v>#N/A</v>
      </c>
      <c r="R1022" s="7" t="e">
        <f t="shared" si="50"/>
        <v>#N/A</v>
      </c>
    </row>
    <row r="1023" spans="1:18" ht="26.25" customHeight="1">
      <c r="A1023" s="53">
        <v>1030</v>
      </c>
      <c r="B1023" s="58" t="e">
        <f t="shared" si="51"/>
        <v>#N/A</v>
      </c>
      <c r="O1023" s="7" t="e">
        <f>+VLOOKUP(C1023,DIRECTORIO!$A$4:$B$1001,2,0)</f>
        <v>#N/A</v>
      </c>
      <c r="P1023" s="7" t="e">
        <f>+VLOOKUP(D1023,DIRECTORIO!$D$4:$E$1001,2,0)</f>
        <v>#N/A</v>
      </c>
      <c r="Q1023" s="7" t="e">
        <f>+VLOOKUP(E1023,DIRECTORIO!$F$4:$G$1001,2,0)</f>
        <v>#N/A</v>
      </c>
      <c r="R1023" s="7" t="e">
        <f t="shared" si="50"/>
        <v>#N/A</v>
      </c>
    </row>
    <row r="1024" spans="1:18" ht="26.25" customHeight="1">
      <c r="O1024" s="7" t="e">
        <f>+VLOOKUP(C1024,DIRECTORIO!$A$4:$B$1001,2,0)</f>
        <v>#N/A</v>
      </c>
      <c r="P1024" s="7" t="e">
        <f>+VLOOKUP(D1024,DIRECTORIO!$D$4:$E$1001,2,0)</f>
        <v>#N/A</v>
      </c>
      <c r="Q1024" s="7" t="e">
        <f>+VLOOKUP(E1024,DIRECTORIO!$F$4:$G$1001,2,0)</f>
        <v>#N/A</v>
      </c>
      <c r="R1024" s="7" t="e">
        <f t="shared" si="50"/>
        <v>#N/A</v>
      </c>
    </row>
    <row r="1025" spans="15:18" ht="26.25" customHeight="1">
      <c r="O1025" s="7" t="e">
        <f>+VLOOKUP(C1025,DIRECTORIO!$A$4:$B$1001,2,0)</f>
        <v>#N/A</v>
      </c>
      <c r="P1025" s="7" t="e">
        <f>+VLOOKUP(D1025,DIRECTORIO!$D$4:$E$1001,2,0)</f>
        <v>#N/A</v>
      </c>
      <c r="Q1025" s="7" t="e">
        <f>+VLOOKUP(E1025,DIRECTORIO!$F$4:$G$1001,2,0)</f>
        <v>#N/A</v>
      </c>
      <c r="R1025" s="7" t="e">
        <f t="shared" si="50"/>
        <v>#N/A</v>
      </c>
    </row>
    <row r="1026" spans="15:18" ht="26.25" customHeight="1">
      <c r="O1026" s="7" t="e">
        <f>+VLOOKUP(C1026,DIRECTORIO!$A$4:$B$1001,2,0)</f>
        <v>#N/A</v>
      </c>
      <c r="P1026" s="7" t="e">
        <f>+VLOOKUP(D1026,DIRECTORIO!$D$4:$E$1001,2,0)</f>
        <v>#N/A</v>
      </c>
      <c r="Q1026" s="7" t="e">
        <f>+VLOOKUP(E1026,DIRECTORIO!$F$4:$G$1001,2,0)</f>
        <v>#N/A</v>
      </c>
      <c r="R1026" s="7" t="e">
        <f t="shared" si="50"/>
        <v>#N/A</v>
      </c>
    </row>
    <row r="1027" spans="15:18" ht="26.25" customHeight="1">
      <c r="O1027" s="7" t="e">
        <f>+VLOOKUP(C1027,DIRECTORIO!$A$4:$B$1001,2,0)</f>
        <v>#N/A</v>
      </c>
      <c r="P1027" s="7" t="e">
        <f>+VLOOKUP(D1027,DIRECTORIO!$D$4:$E$1001,2,0)</f>
        <v>#N/A</v>
      </c>
      <c r="Q1027" s="7" t="e">
        <f>+VLOOKUP(E1027,DIRECTORIO!$F$4:$G$1001,2,0)</f>
        <v>#N/A</v>
      </c>
      <c r="R1027" s="7" t="e">
        <f t="shared" si="50"/>
        <v>#N/A</v>
      </c>
    </row>
    <row r="1028" spans="15:18" ht="26.25" customHeight="1">
      <c r="O1028" s="7" t="e">
        <f>+VLOOKUP(C1028,DIRECTORIO!$A$4:$B$1001,2,0)</f>
        <v>#N/A</v>
      </c>
      <c r="P1028" s="7" t="e">
        <f>+VLOOKUP(D1028,DIRECTORIO!$D$4:$E$1001,2,0)</f>
        <v>#N/A</v>
      </c>
      <c r="Q1028" s="7" t="e">
        <f>+VLOOKUP(E1028,DIRECTORIO!$F$4:$G$1001,2,0)</f>
        <v>#N/A</v>
      </c>
      <c r="R1028" s="7" t="e">
        <f t="shared" si="50"/>
        <v>#N/A</v>
      </c>
    </row>
    <row r="1029" spans="15:18" ht="26.25" customHeight="1">
      <c r="O1029" s="7" t="e">
        <f>+VLOOKUP(C1029,DIRECTORIO!$A$4:$B$1001,2,0)</f>
        <v>#N/A</v>
      </c>
      <c r="P1029" s="7" t="e">
        <f>+VLOOKUP(D1029,DIRECTORIO!$D$4:$E$1001,2,0)</f>
        <v>#N/A</v>
      </c>
      <c r="Q1029" s="7" t="e">
        <f>+VLOOKUP(E1029,DIRECTORIO!$F$4:$G$1001,2,0)</f>
        <v>#N/A</v>
      </c>
      <c r="R1029" s="7" t="e">
        <f t="shared" si="50"/>
        <v>#N/A</v>
      </c>
    </row>
    <row r="1030" spans="15:18" ht="26.25" customHeight="1">
      <c r="O1030" s="7" t="e">
        <f>+VLOOKUP(C1030,DIRECTORIO!$A$4:$B$1001,2,0)</f>
        <v>#N/A</v>
      </c>
      <c r="P1030" s="7" t="e">
        <f>+VLOOKUP(D1030,DIRECTORIO!$D$4:$E$1001,2,0)</f>
        <v>#N/A</v>
      </c>
      <c r="Q1030" s="7" t="e">
        <f>+VLOOKUP(E1030,DIRECTORIO!$F$4:$G$1001,2,0)</f>
        <v>#N/A</v>
      </c>
      <c r="R1030" s="7" t="e">
        <f t="shared" si="50"/>
        <v>#N/A</v>
      </c>
    </row>
    <row r="1031" spans="15:18" ht="26.25" customHeight="1">
      <c r="O1031" s="7" t="e">
        <f>+VLOOKUP(C1031,DIRECTORIO!$A$4:$B$1001,2,0)</f>
        <v>#N/A</v>
      </c>
      <c r="P1031" s="7" t="e">
        <f>+VLOOKUP(D1031,DIRECTORIO!$D$4:$E$1001,2,0)</f>
        <v>#N/A</v>
      </c>
      <c r="Q1031" s="7" t="e">
        <f>+VLOOKUP(E1031,DIRECTORIO!$F$4:$G$1001,2,0)</f>
        <v>#N/A</v>
      </c>
      <c r="R1031" s="7" t="e">
        <f t="shared" si="50"/>
        <v>#N/A</v>
      </c>
    </row>
    <row r="1032" spans="15:18" ht="26.25" customHeight="1">
      <c r="O1032" s="7" t="e">
        <f>+VLOOKUP(C1032,DIRECTORIO!$A$4:$B$1001,2,0)</f>
        <v>#N/A</v>
      </c>
      <c r="P1032" s="7" t="e">
        <f>+VLOOKUP(D1032,DIRECTORIO!$D$4:$E$1001,2,0)</f>
        <v>#N/A</v>
      </c>
      <c r="Q1032" s="7" t="e">
        <f>+VLOOKUP(E1032,DIRECTORIO!$F$4:$G$1001,2,0)</f>
        <v>#N/A</v>
      </c>
      <c r="R1032" s="7" t="e">
        <f t="shared" si="50"/>
        <v>#N/A</v>
      </c>
    </row>
    <row r="1033" spans="15:18" ht="26.25" customHeight="1">
      <c r="O1033" s="7" t="e">
        <f>+VLOOKUP(C1033,DIRECTORIO!$A$4:$B$1001,2,0)</f>
        <v>#N/A</v>
      </c>
      <c r="P1033" s="7" t="e">
        <f>+VLOOKUP(D1033,DIRECTORIO!$D$4:$E$1001,2,0)</f>
        <v>#N/A</v>
      </c>
      <c r="Q1033" s="7" t="e">
        <f>+VLOOKUP(E1033,DIRECTORIO!$F$4:$G$1001,2,0)</f>
        <v>#N/A</v>
      </c>
      <c r="R1033" s="7" t="e">
        <f t="shared" si="50"/>
        <v>#N/A</v>
      </c>
    </row>
    <row r="1034" spans="15:18" ht="26.25" customHeight="1">
      <c r="O1034" s="7" t="e">
        <f>+VLOOKUP(C1034,DIRECTORIO!$A$4:$B$1001,2,0)</f>
        <v>#N/A</v>
      </c>
      <c r="P1034" s="7" t="e">
        <f>+VLOOKUP(D1034,DIRECTORIO!$D$4:$E$1001,2,0)</f>
        <v>#N/A</v>
      </c>
      <c r="Q1034" s="7" t="e">
        <f>+VLOOKUP(E1034,DIRECTORIO!$F$4:$G$1001,2,0)</f>
        <v>#N/A</v>
      </c>
      <c r="R1034" s="7" t="e">
        <f t="shared" si="50"/>
        <v>#N/A</v>
      </c>
    </row>
    <row r="1035" spans="15:18" ht="26.25" customHeight="1">
      <c r="O1035" s="7" t="e">
        <f>+VLOOKUP(C1035,DIRECTORIO!$A$4:$B$1001,2,0)</f>
        <v>#N/A</v>
      </c>
      <c r="P1035" s="7" t="e">
        <f>+VLOOKUP(D1035,DIRECTORIO!$D$4:$E$1001,2,0)</f>
        <v>#N/A</v>
      </c>
      <c r="Q1035" s="7" t="e">
        <f>+VLOOKUP(E1035,DIRECTORIO!$F$4:$G$1001,2,0)</f>
        <v>#N/A</v>
      </c>
      <c r="R1035" s="7" t="e">
        <f t="shared" si="50"/>
        <v>#N/A</v>
      </c>
    </row>
    <row r="1036" spans="15:18" ht="26.25" customHeight="1">
      <c r="O1036" s="7" t="e">
        <f>+VLOOKUP(C1036,DIRECTORIO!$A$4:$B$1001,2,0)</f>
        <v>#N/A</v>
      </c>
      <c r="P1036" s="7" t="e">
        <f>+VLOOKUP(D1036,DIRECTORIO!$D$4:$E$1001,2,0)</f>
        <v>#N/A</v>
      </c>
      <c r="Q1036" s="7" t="e">
        <f>+VLOOKUP(E1036,DIRECTORIO!$F$4:$G$1001,2,0)</f>
        <v>#N/A</v>
      </c>
      <c r="R1036" s="7" t="e">
        <f t="shared" si="50"/>
        <v>#N/A</v>
      </c>
    </row>
    <row r="1037" spans="15:18" ht="26.25" customHeight="1">
      <c r="O1037" s="7" t="e">
        <f>+VLOOKUP(C1037,DIRECTORIO!$A$4:$B$1001,2,0)</f>
        <v>#N/A</v>
      </c>
      <c r="P1037" s="7" t="e">
        <f>+VLOOKUP(D1037,DIRECTORIO!$D$4:$E$1001,2,0)</f>
        <v>#N/A</v>
      </c>
      <c r="Q1037" s="7" t="e">
        <f>+VLOOKUP(E1037,DIRECTORIO!$F$4:$G$1001,2,0)</f>
        <v>#N/A</v>
      </c>
      <c r="R1037" s="7" t="e">
        <f t="shared" si="50"/>
        <v>#N/A</v>
      </c>
    </row>
    <row r="1038" spans="15:18" ht="26.25" customHeight="1">
      <c r="O1038" s="7" t="e">
        <f>+VLOOKUP(C1038,DIRECTORIO!$A$4:$B$1001,2,0)</f>
        <v>#N/A</v>
      </c>
      <c r="P1038" s="7" t="e">
        <f>+VLOOKUP(D1038,DIRECTORIO!$D$4:$E$1001,2,0)</f>
        <v>#N/A</v>
      </c>
      <c r="Q1038" s="7" t="e">
        <f>+VLOOKUP(E1038,DIRECTORIO!$F$4:$G$1001,2,0)</f>
        <v>#N/A</v>
      </c>
      <c r="R1038" s="7" t="e">
        <f t="shared" si="50"/>
        <v>#N/A</v>
      </c>
    </row>
    <row r="1039" spans="15:18" ht="26.25" customHeight="1">
      <c r="O1039" s="7" t="e">
        <f>+VLOOKUP(C1039,DIRECTORIO!$A$4:$B$1001,2,0)</f>
        <v>#N/A</v>
      </c>
      <c r="P1039" s="7" t="e">
        <f>+VLOOKUP(D1039,DIRECTORIO!$D$4:$E$1001,2,0)</f>
        <v>#N/A</v>
      </c>
      <c r="Q1039" s="7" t="e">
        <f>+VLOOKUP(E1039,DIRECTORIO!$F$4:$G$1001,2,0)</f>
        <v>#N/A</v>
      </c>
      <c r="R1039" s="7" t="e">
        <f t="shared" si="50"/>
        <v>#N/A</v>
      </c>
    </row>
    <row r="1040" spans="15:18" ht="26.25" customHeight="1">
      <c r="O1040" s="7" t="e">
        <f>+VLOOKUP(C1040,DIRECTORIO!$A$4:$B$1001,2,0)</f>
        <v>#N/A</v>
      </c>
      <c r="P1040" s="7" t="e">
        <f>+VLOOKUP(D1040,DIRECTORIO!$D$4:$E$1001,2,0)</f>
        <v>#N/A</v>
      </c>
      <c r="Q1040" s="7" t="e">
        <f>+VLOOKUP(E1040,DIRECTORIO!$F$4:$G$1001,2,0)</f>
        <v>#N/A</v>
      </c>
      <c r="R1040" s="7" t="e">
        <f t="shared" si="50"/>
        <v>#N/A</v>
      </c>
    </row>
    <row r="1041" spans="15:18" ht="26.25" customHeight="1">
      <c r="O1041" s="7" t="e">
        <f>+VLOOKUP(C1041,DIRECTORIO!$A$4:$B$1001,2,0)</f>
        <v>#N/A</v>
      </c>
      <c r="P1041" s="7" t="e">
        <f>+VLOOKUP(D1041,DIRECTORIO!$D$4:$E$1001,2,0)</f>
        <v>#N/A</v>
      </c>
      <c r="Q1041" s="7" t="e">
        <f>+VLOOKUP(E1041,DIRECTORIO!$F$4:$G$1001,2,0)</f>
        <v>#N/A</v>
      </c>
      <c r="R1041" s="7" t="e">
        <f t="shared" si="50"/>
        <v>#N/A</v>
      </c>
    </row>
    <row r="1042" spans="15:18" ht="26.25" customHeight="1">
      <c r="O1042" s="7" t="e">
        <f>+VLOOKUP(C1042,DIRECTORIO!$A$4:$B$1001,2,0)</f>
        <v>#N/A</v>
      </c>
      <c r="P1042" s="7" t="e">
        <f>+VLOOKUP(D1042,DIRECTORIO!$D$4:$E$1001,2,0)</f>
        <v>#N/A</v>
      </c>
      <c r="Q1042" s="7" t="e">
        <f>+VLOOKUP(E1042,DIRECTORIO!$F$4:$G$1001,2,0)</f>
        <v>#N/A</v>
      </c>
      <c r="R1042" s="7" t="e">
        <f t="shared" si="50"/>
        <v>#N/A</v>
      </c>
    </row>
    <row r="1043" spans="15:18" ht="26.25" customHeight="1">
      <c r="O1043" s="7" t="e">
        <f>+VLOOKUP(C1043,DIRECTORIO!$A$4:$B$1001,2,0)</f>
        <v>#N/A</v>
      </c>
      <c r="P1043" s="7" t="e">
        <f>+VLOOKUP(D1043,DIRECTORIO!$D$4:$E$1001,2,0)</f>
        <v>#N/A</v>
      </c>
      <c r="Q1043" s="7" t="e">
        <f>+VLOOKUP(E1043,DIRECTORIO!$F$4:$G$1001,2,0)</f>
        <v>#N/A</v>
      </c>
      <c r="R1043" s="7" t="e">
        <f t="shared" si="50"/>
        <v>#N/A</v>
      </c>
    </row>
    <row r="1044" spans="15:18" ht="26.25" customHeight="1">
      <c r="O1044" s="7" t="e">
        <f>+VLOOKUP(C1044,DIRECTORIO!$A$4:$B$1001,2,0)</f>
        <v>#N/A</v>
      </c>
      <c r="P1044" s="7" t="e">
        <f>+VLOOKUP(D1044,DIRECTORIO!$D$4:$E$1001,2,0)</f>
        <v>#N/A</v>
      </c>
      <c r="Q1044" s="7" t="e">
        <f>+VLOOKUP(E1044,DIRECTORIO!$F$4:$G$1001,2,0)</f>
        <v>#N/A</v>
      </c>
      <c r="R1044" s="7" t="e">
        <f t="shared" si="50"/>
        <v>#N/A</v>
      </c>
    </row>
    <row r="1045" spans="15:18" ht="26.25" customHeight="1">
      <c r="O1045" s="7" t="e">
        <f>+VLOOKUP(C1045,DIRECTORIO!$A$4:$B$1001,2,0)</f>
        <v>#N/A</v>
      </c>
      <c r="P1045" s="7" t="e">
        <f>+VLOOKUP(D1045,DIRECTORIO!$D$4:$E$1001,2,0)</f>
        <v>#N/A</v>
      </c>
      <c r="Q1045" s="7" t="e">
        <f>+VLOOKUP(E1045,DIRECTORIO!$F$4:$G$1001,2,0)</f>
        <v>#N/A</v>
      </c>
      <c r="R1045" s="7" t="e">
        <f t="shared" si="50"/>
        <v>#N/A</v>
      </c>
    </row>
    <row r="1046" spans="15:18" ht="26.25" customHeight="1">
      <c r="O1046" s="7" t="e">
        <f>+VLOOKUP(C1046,DIRECTORIO!$A$4:$B$1001,2,0)</f>
        <v>#N/A</v>
      </c>
      <c r="P1046" s="7" t="e">
        <f>+VLOOKUP(D1046,DIRECTORIO!$D$4:$E$1001,2,0)</f>
        <v>#N/A</v>
      </c>
      <c r="Q1046" s="7" t="e">
        <f>+VLOOKUP(E1046,DIRECTORIO!$F$4:$G$1001,2,0)</f>
        <v>#N/A</v>
      </c>
      <c r="R1046" s="7" t="e">
        <f t="shared" si="50"/>
        <v>#N/A</v>
      </c>
    </row>
    <row r="1047" spans="15:18" ht="26.25" customHeight="1">
      <c r="O1047" s="7" t="e">
        <f>+VLOOKUP(C1047,DIRECTORIO!$A$4:$B$1001,2,0)</f>
        <v>#N/A</v>
      </c>
      <c r="P1047" s="7" t="e">
        <f>+VLOOKUP(D1047,DIRECTORIO!$D$4:$E$1001,2,0)</f>
        <v>#N/A</v>
      </c>
      <c r="Q1047" s="7" t="e">
        <f>+VLOOKUP(E1047,DIRECTORIO!$F$4:$G$1001,2,0)</f>
        <v>#N/A</v>
      </c>
      <c r="R1047" s="7" t="e">
        <f t="shared" si="50"/>
        <v>#N/A</v>
      </c>
    </row>
    <row r="1048" spans="15:18" ht="26.25" customHeight="1">
      <c r="O1048" s="7" t="e">
        <f>+VLOOKUP(C1048,DIRECTORIO!$A$4:$B$1001,2,0)</f>
        <v>#N/A</v>
      </c>
      <c r="P1048" s="7" t="e">
        <f>+VLOOKUP(D1048,DIRECTORIO!$D$4:$E$1001,2,0)</f>
        <v>#N/A</v>
      </c>
      <c r="Q1048" s="7" t="e">
        <f>+VLOOKUP(E1048,DIRECTORIO!$F$4:$G$1001,2,0)</f>
        <v>#N/A</v>
      </c>
      <c r="R1048" s="7" t="e">
        <f t="shared" si="50"/>
        <v>#N/A</v>
      </c>
    </row>
    <row r="1049" spans="15:18" ht="26.25" customHeight="1">
      <c r="O1049" s="7" t="e">
        <f>+VLOOKUP(C1049,DIRECTORIO!$A$4:$B$1001,2,0)</f>
        <v>#N/A</v>
      </c>
      <c r="P1049" s="7" t="e">
        <f>+VLOOKUP(D1049,DIRECTORIO!$D$4:$E$1001,2,0)</f>
        <v>#N/A</v>
      </c>
      <c r="Q1049" s="7" t="e">
        <f>+VLOOKUP(E1049,DIRECTORIO!$F$4:$G$1001,2,0)</f>
        <v>#N/A</v>
      </c>
      <c r="R1049" s="7" t="e">
        <f t="shared" si="50"/>
        <v>#N/A</v>
      </c>
    </row>
    <row r="1050" spans="15:18" ht="26.25" customHeight="1">
      <c r="O1050" s="7" t="e">
        <f>+VLOOKUP(C1050,DIRECTORIO!$A$4:$B$1001,2,0)</f>
        <v>#N/A</v>
      </c>
      <c r="P1050" s="7" t="e">
        <f>+VLOOKUP(D1050,DIRECTORIO!$D$4:$E$1001,2,0)</f>
        <v>#N/A</v>
      </c>
      <c r="Q1050" s="7" t="e">
        <f>+VLOOKUP(E1050,DIRECTORIO!$F$4:$G$1001,2,0)</f>
        <v>#N/A</v>
      </c>
      <c r="R1050" s="7" t="e">
        <f t="shared" si="50"/>
        <v>#N/A</v>
      </c>
    </row>
    <row r="1051" spans="15:18" ht="26.25" customHeight="1">
      <c r="O1051" s="7" t="e">
        <f>+VLOOKUP(C1051,DIRECTORIO!$A$4:$B$1001,2,0)</f>
        <v>#N/A</v>
      </c>
      <c r="P1051" s="7" t="e">
        <f>+VLOOKUP(D1051,DIRECTORIO!$D$4:$E$1001,2,0)</f>
        <v>#N/A</v>
      </c>
      <c r="Q1051" s="7" t="e">
        <f>+VLOOKUP(E1051,DIRECTORIO!$F$4:$G$1001,2,0)</f>
        <v>#N/A</v>
      </c>
      <c r="R1051" s="7" t="e">
        <f t="shared" si="50"/>
        <v>#N/A</v>
      </c>
    </row>
    <row r="1052" spans="15:18" ht="26.25" customHeight="1">
      <c r="O1052" s="7" t="e">
        <f>+VLOOKUP(C1052,DIRECTORIO!$A$4:$B$1001,2,0)</f>
        <v>#N/A</v>
      </c>
      <c r="P1052" s="7" t="e">
        <f>+VLOOKUP(D1052,DIRECTORIO!$D$4:$E$1001,2,0)</f>
        <v>#N/A</v>
      </c>
      <c r="Q1052" s="7" t="e">
        <f>+VLOOKUP(E1052,DIRECTORIO!$F$4:$G$1001,2,0)</f>
        <v>#N/A</v>
      </c>
      <c r="R1052" s="7" t="e">
        <f t="shared" si="50"/>
        <v>#N/A</v>
      </c>
    </row>
    <row r="1053" spans="15:18" ht="26.25" customHeight="1">
      <c r="O1053" s="7" t="e">
        <f>+VLOOKUP(C1053,DIRECTORIO!$A$4:$B$1001,2,0)</f>
        <v>#N/A</v>
      </c>
      <c r="P1053" s="7" t="e">
        <f>+VLOOKUP(D1053,DIRECTORIO!$D$4:$E$1001,2,0)</f>
        <v>#N/A</v>
      </c>
      <c r="Q1053" s="7" t="e">
        <f>+VLOOKUP(E1053,DIRECTORIO!$F$4:$G$1001,2,0)</f>
        <v>#N/A</v>
      </c>
      <c r="R1053" s="7" t="e">
        <f t="shared" si="50"/>
        <v>#N/A</v>
      </c>
    </row>
    <row r="1054" spans="15:18" ht="26.25" customHeight="1">
      <c r="O1054" s="7" t="e">
        <f>+VLOOKUP(C1054,DIRECTORIO!$A$4:$B$1001,2,0)</f>
        <v>#N/A</v>
      </c>
      <c r="P1054" s="7" t="e">
        <f>+VLOOKUP(D1054,DIRECTORIO!$D$4:$E$1001,2,0)</f>
        <v>#N/A</v>
      </c>
      <c r="Q1054" s="7" t="e">
        <f>+VLOOKUP(E1054,DIRECTORIO!$F$4:$G$1001,2,0)</f>
        <v>#N/A</v>
      </c>
      <c r="R1054" s="7" t="e">
        <f t="shared" si="50"/>
        <v>#N/A</v>
      </c>
    </row>
    <row r="1055" spans="15:18" ht="26.25" customHeight="1">
      <c r="O1055" s="7" t="e">
        <f>+VLOOKUP(C1055,DIRECTORIO!$A$4:$B$1001,2,0)</f>
        <v>#N/A</v>
      </c>
      <c r="P1055" s="7" t="e">
        <f>+VLOOKUP(D1055,DIRECTORIO!$D$4:$E$1001,2,0)</f>
        <v>#N/A</v>
      </c>
      <c r="Q1055" s="7" t="e">
        <f>+VLOOKUP(E1055,DIRECTORIO!$F$4:$G$1001,2,0)</f>
        <v>#N/A</v>
      </c>
      <c r="R1055" s="7" t="e">
        <f t="shared" si="50"/>
        <v>#N/A</v>
      </c>
    </row>
    <row r="1056" spans="15:18" ht="26.25" customHeight="1">
      <c r="O1056" s="7" t="e">
        <f>+VLOOKUP(C1056,DIRECTORIO!$A$4:$B$1001,2,0)</f>
        <v>#N/A</v>
      </c>
      <c r="P1056" s="7" t="e">
        <f>+VLOOKUP(D1056,DIRECTORIO!$D$4:$E$1001,2,0)</f>
        <v>#N/A</v>
      </c>
      <c r="Q1056" s="7" t="e">
        <f>+VLOOKUP(E1056,DIRECTORIO!$F$4:$G$1001,2,0)</f>
        <v>#N/A</v>
      </c>
      <c r="R1056" s="7" t="e">
        <f t="shared" si="50"/>
        <v>#N/A</v>
      </c>
    </row>
    <row r="1057" spans="15:18" ht="26.25" customHeight="1">
      <c r="O1057" s="7" t="e">
        <f>+VLOOKUP(C1057,DIRECTORIO!$A$4:$B$1001,2,0)</f>
        <v>#N/A</v>
      </c>
      <c r="P1057" s="7" t="e">
        <f>+VLOOKUP(D1057,DIRECTORIO!$D$4:$E$1001,2,0)</f>
        <v>#N/A</v>
      </c>
      <c r="Q1057" s="7" t="e">
        <f>+VLOOKUP(E1057,DIRECTORIO!$F$4:$G$1001,2,0)</f>
        <v>#N/A</v>
      </c>
      <c r="R1057" s="7" t="e">
        <f t="shared" si="50"/>
        <v>#N/A</v>
      </c>
    </row>
    <row r="1058" spans="15:18" ht="26.25" customHeight="1">
      <c r="O1058" s="7" t="e">
        <f>+VLOOKUP(C1058,DIRECTORIO!$A$4:$B$1001,2,0)</f>
        <v>#N/A</v>
      </c>
      <c r="P1058" s="7" t="e">
        <f>+VLOOKUP(D1058,DIRECTORIO!$D$4:$E$1001,2,0)</f>
        <v>#N/A</v>
      </c>
      <c r="Q1058" s="7" t="e">
        <f>+VLOOKUP(E1058,DIRECTORIO!$F$4:$G$1001,2,0)</f>
        <v>#N/A</v>
      </c>
      <c r="R1058" s="7" t="e">
        <f t="shared" si="50"/>
        <v>#N/A</v>
      </c>
    </row>
    <row r="1059" spans="15:18" ht="26.25" customHeight="1">
      <c r="O1059" s="7" t="e">
        <f>+VLOOKUP(C1059,DIRECTORIO!$A$4:$B$1001,2,0)</f>
        <v>#N/A</v>
      </c>
      <c r="P1059" s="7" t="e">
        <f>+VLOOKUP(D1059,DIRECTORIO!$D$4:$E$1001,2,0)</f>
        <v>#N/A</v>
      </c>
      <c r="Q1059" s="7" t="e">
        <f>+VLOOKUP(E1059,DIRECTORIO!$F$4:$G$1001,2,0)</f>
        <v>#N/A</v>
      </c>
      <c r="R1059" s="7" t="e">
        <f t="shared" si="50"/>
        <v>#N/A</v>
      </c>
    </row>
    <row r="1060" spans="15:18" ht="26.25" customHeight="1">
      <c r="O1060" s="7" t="e">
        <f>+VLOOKUP(C1060,DIRECTORIO!$A$4:$B$1001,2,0)</f>
        <v>#N/A</v>
      </c>
      <c r="P1060" s="7" t="e">
        <f>+VLOOKUP(D1060,DIRECTORIO!$D$4:$E$1001,2,0)</f>
        <v>#N/A</v>
      </c>
      <c r="Q1060" s="7" t="e">
        <f>+VLOOKUP(E1060,DIRECTORIO!$F$4:$G$1001,2,0)</f>
        <v>#N/A</v>
      </c>
      <c r="R1060" s="7" t="e">
        <f t="shared" si="50"/>
        <v>#N/A</v>
      </c>
    </row>
    <row r="1061" spans="15:18" ht="26.25" customHeight="1">
      <c r="O1061" s="7" t="e">
        <f>+VLOOKUP(C1061,DIRECTORIO!$A$4:$B$1001,2,0)</f>
        <v>#N/A</v>
      </c>
      <c r="P1061" s="7" t="e">
        <f>+VLOOKUP(D1061,DIRECTORIO!$D$4:$E$1001,2,0)</f>
        <v>#N/A</v>
      </c>
      <c r="Q1061" s="7" t="e">
        <f>+VLOOKUP(E1061,DIRECTORIO!$F$4:$G$1001,2,0)</f>
        <v>#N/A</v>
      </c>
      <c r="R1061" s="7" t="e">
        <f t="shared" si="50"/>
        <v>#N/A</v>
      </c>
    </row>
    <row r="1062" spans="15:18" ht="26.25" customHeight="1">
      <c r="O1062" s="7" t="e">
        <f>+VLOOKUP(C1062,DIRECTORIO!$A$4:$B$1001,2,0)</f>
        <v>#N/A</v>
      </c>
      <c r="P1062" s="7" t="e">
        <f>+VLOOKUP(D1062,DIRECTORIO!$D$4:$E$1001,2,0)</f>
        <v>#N/A</v>
      </c>
      <c r="Q1062" s="7" t="e">
        <f>+VLOOKUP(E1062,DIRECTORIO!$F$4:$G$1001,2,0)</f>
        <v>#N/A</v>
      </c>
      <c r="R1062" s="7" t="e">
        <f t="shared" ref="R1062:R1125" si="52">+CONCATENATE(A1062,"-",O1062,"-",P1062,"-",Q1062)</f>
        <v>#N/A</v>
      </c>
    </row>
    <row r="1063" spans="15:18" ht="26.25" customHeight="1">
      <c r="O1063" s="7" t="e">
        <f>+VLOOKUP(C1063,DIRECTORIO!$A$4:$B$1001,2,0)</f>
        <v>#N/A</v>
      </c>
      <c r="P1063" s="7" t="e">
        <f>+VLOOKUP(D1063,DIRECTORIO!$D$4:$E$1001,2,0)</f>
        <v>#N/A</v>
      </c>
      <c r="Q1063" s="7" t="e">
        <f>+VLOOKUP(E1063,DIRECTORIO!$F$4:$G$1001,2,0)</f>
        <v>#N/A</v>
      </c>
      <c r="R1063" s="7" t="e">
        <f t="shared" si="52"/>
        <v>#N/A</v>
      </c>
    </row>
    <row r="1064" spans="15:18" ht="26.25" customHeight="1">
      <c r="O1064" s="7" t="e">
        <f>+VLOOKUP(C1064,DIRECTORIO!$A$4:$B$1001,2,0)</f>
        <v>#N/A</v>
      </c>
      <c r="P1064" s="7" t="e">
        <f>+VLOOKUP(D1064,DIRECTORIO!$D$4:$E$1001,2,0)</f>
        <v>#N/A</v>
      </c>
      <c r="Q1064" s="7" t="e">
        <f>+VLOOKUP(E1064,DIRECTORIO!$F$4:$G$1001,2,0)</f>
        <v>#N/A</v>
      </c>
      <c r="R1064" s="7" t="e">
        <f t="shared" si="52"/>
        <v>#N/A</v>
      </c>
    </row>
    <row r="1065" spans="15:18" ht="26.25" customHeight="1">
      <c r="O1065" s="7" t="e">
        <f>+VLOOKUP(C1065,DIRECTORIO!$A$4:$B$1001,2,0)</f>
        <v>#N/A</v>
      </c>
      <c r="P1065" s="7" t="e">
        <f>+VLOOKUP(D1065,DIRECTORIO!$D$4:$E$1001,2,0)</f>
        <v>#N/A</v>
      </c>
      <c r="Q1065" s="7" t="e">
        <f>+VLOOKUP(E1065,DIRECTORIO!$F$4:$G$1001,2,0)</f>
        <v>#N/A</v>
      </c>
      <c r="R1065" s="7" t="e">
        <f t="shared" si="52"/>
        <v>#N/A</v>
      </c>
    </row>
    <row r="1066" spans="15:18" ht="26.25" customHeight="1">
      <c r="O1066" s="7" t="e">
        <f>+VLOOKUP(C1066,DIRECTORIO!$A$4:$B$1001,2,0)</f>
        <v>#N/A</v>
      </c>
      <c r="P1066" s="7" t="e">
        <f>+VLOOKUP(D1066,DIRECTORIO!$D$4:$E$1001,2,0)</f>
        <v>#N/A</v>
      </c>
      <c r="Q1066" s="7" t="e">
        <f>+VLOOKUP(E1066,DIRECTORIO!$F$4:$G$1001,2,0)</f>
        <v>#N/A</v>
      </c>
      <c r="R1066" s="7" t="e">
        <f t="shared" si="52"/>
        <v>#N/A</v>
      </c>
    </row>
    <row r="1067" spans="15:18" ht="26.25" customHeight="1">
      <c r="O1067" s="7" t="e">
        <f>+VLOOKUP(C1067,DIRECTORIO!$A$4:$B$1001,2,0)</f>
        <v>#N/A</v>
      </c>
      <c r="P1067" s="7" t="e">
        <f>+VLOOKUP(D1067,DIRECTORIO!$D$4:$E$1001,2,0)</f>
        <v>#N/A</v>
      </c>
      <c r="Q1067" s="7" t="e">
        <f>+VLOOKUP(E1067,DIRECTORIO!$F$4:$G$1001,2,0)</f>
        <v>#N/A</v>
      </c>
      <c r="R1067" s="7" t="e">
        <f t="shared" si="52"/>
        <v>#N/A</v>
      </c>
    </row>
    <row r="1068" spans="15:18" ht="26.25" customHeight="1">
      <c r="O1068" s="7" t="e">
        <f>+VLOOKUP(C1068,DIRECTORIO!$A$4:$B$1001,2,0)</f>
        <v>#N/A</v>
      </c>
      <c r="P1068" s="7" t="e">
        <f>+VLOOKUP(D1068,DIRECTORIO!$D$4:$E$1001,2,0)</f>
        <v>#N/A</v>
      </c>
      <c r="Q1068" s="7" t="e">
        <f>+VLOOKUP(E1068,DIRECTORIO!$F$4:$G$1001,2,0)</f>
        <v>#N/A</v>
      </c>
      <c r="R1068" s="7" t="e">
        <f t="shared" si="52"/>
        <v>#N/A</v>
      </c>
    </row>
    <row r="1069" spans="15:18" ht="26.25" customHeight="1">
      <c r="O1069" s="7" t="e">
        <f>+VLOOKUP(C1069,DIRECTORIO!$A$4:$B$1001,2,0)</f>
        <v>#N/A</v>
      </c>
      <c r="P1069" s="7" t="e">
        <f>+VLOOKUP(D1069,DIRECTORIO!$D$4:$E$1001,2,0)</f>
        <v>#N/A</v>
      </c>
      <c r="Q1069" s="7" t="e">
        <f>+VLOOKUP(E1069,DIRECTORIO!$F$4:$G$1001,2,0)</f>
        <v>#N/A</v>
      </c>
      <c r="R1069" s="7" t="e">
        <f t="shared" si="52"/>
        <v>#N/A</v>
      </c>
    </row>
    <row r="1070" spans="15:18" ht="26.25" customHeight="1">
      <c r="O1070" s="7" t="e">
        <f>+VLOOKUP(C1070,DIRECTORIO!$A$4:$B$1001,2,0)</f>
        <v>#N/A</v>
      </c>
      <c r="P1070" s="7" t="e">
        <f>+VLOOKUP(D1070,DIRECTORIO!$D$4:$E$1001,2,0)</f>
        <v>#N/A</v>
      </c>
      <c r="Q1070" s="7" t="e">
        <f>+VLOOKUP(E1070,DIRECTORIO!$F$4:$G$1001,2,0)</f>
        <v>#N/A</v>
      </c>
      <c r="R1070" s="7" t="e">
        <f t="shared" si="52"/>
        <v>#N/A</v>
      </c>
    </row>
    <row r="1071" spans="15:18" ht="26.25" customHeight="1">
      <c r="O1071" s="7" t="e">
        <f>+VLOOKUP(C1071,DIRECTORIO!$A$4:$B$1001,2,0)</f>
        <v>#N/A</v>
      </c>
      <c r="P1071" s="7" t="e">
        <f>+VLOOKUP(D1071,DIRECTORIO!$D$4:$E$1001,2,0)</f>
        <v>#N/A</v>
      </c>
      <c r="Q1071" s="7" t="e">
        <f>+VLOOKUP(E1071,DIRECTORIO!$F$4:$G$1001,2,0)</f>
        <v>#N/A</v>
      </c>
      <c r="R1071" s="7" t="e">
        <f t="shared" si="52"/>
        <v>#N/A</v>
      </c>
    </row>
    <row r="1072" spans="15:18" ht="26.25" customHeight="1">
      <c r="O1072" s="7" t="e">
        <f>+VLOOKUP(C1072,DIRECTORIO!$A$4:$B$1001,2,0)</f>
        <v>#N/A</v>
      </c>
      <c r="P1072" s="7" t="e">
        <f>+VLOOKUP(D1072,DIRECTORIO!$D$4:$E$1001,2,0)</f>
        <v>#N/A</v>
      </c>
      <c r="Q1072" s="7" t="e">
        <f>+VLOOKUP(E1072,DIRECTORIO!$F$4:$G$1001,2,0)</f>
        <v>#N/A</v>
      </c>
      <c r="R1072" s="7" t="e">
        <f t="shared" si="52"/>
        <v>#N/A</v>
      </c>
    </row>
    <row r="1073" spans="15:18" ht="26.25" customHeight="1">
      <c r="O1073" s="7" t="e">
        <f>+VLOOKUP(C1073,DIRECTORIO!$A$4:$B$1001,2,0)</f>
        <v>#N/A</v>
      </c>
      <c r="P1073" s="7" t="e">
        <f>+VLOOKUP(D1073,DIRECTORIO!$D$4:$E$1001,2,0)</f>
        <v>#N/A</v>
      </c>
      <c r="Q1073" s="7" t="e">
        <f>+VLOOKUP(E1073,DIRECTORIO!$F$4:$G$1001,2,0)</f>
        <v>#N/A</v>
      </c>
      <c r="R1073" s="7" t="e">
        <f t="shared" si="52"/>
        <v>#N/A</v>
      </c>
    </row>
    <row r="1074" spans="15:18" ht="26.25" customHeight="1">
      <c r="O1074" s="7" t="e">
        <f>+VLOOKUP(C1074,DIRECTORIO!$A$4:$B$1001,2,0)</f>
        <v>#N/A</v>
      </c>
      <c r="P1074" s="7" t="e">
        <f>+VLOOKUP(D1074,DIRECTORIO!$D$4:$E$1001,2,0)</f>
        <v>#N/A</v>
      </c>
      <c r="Q1074" s="7" t="e">
        <f>+VLOOKUP(E1074,DIRECTORIO!$F$4:$G$1001,2,0)</f>
        <v>#N/A</v>
      </c>
      <c r="R1074" s="7" t="e">
        <f t="shared" si="52"/>
        <v>#N/A</v>
      </c>
    </row>
    <row r="1075" spans="15:18" ht="26.25" customHeight="1">
      <c r="O1075" s="7" t="e">
        <f>+VLOOKUP(C1075,DIRECTORIO!$A$4:$B$1001,2,0)</f>
        <v>#N/A</v>
      </c>
      <c r="P1075" s="7" t="e">
        <f>+VLOOKUP(D1075,DIRECTORIO!$D$4:$E$1001,2,0)</f>
        <v>#N/A</v>
      </c>
      <c r="Q1075" s="7" t="e">
        <f>+VLOOKUP(E1075,DIRECTORIO!$F$4:$G$1001,2,0)</f>
        <v>#N/A</v>
      </c>
      <c r="R1075" s="7" t="e">
        <f t="shared" si="52"/>
        <v>#N/A</v>
      </c>
    </row>
    <row r="1076" spans="15:18" ht="26.25" customHeight="1">
      <c r="O1076" s="7" t="e">
        <f>+VLOOKUP(C1076,DIRECTORIO!$A$4:$B$1001,2,0)</f>
        <v>#N/A</v>
      </c>
      <c r="P1076" s="7" t="e">
        <f>+VLOOKUP(D1076,DIRECTORIO!$D$4:$E$1001,2,0)</f>
        <v>#N/A</v>
      </c>
      <c r="Q1076" s="7" t="e">
        <f>+VLOOKUP(E1076,DIRECTORIO!$F$4:$G$1001,2,0)</f>
        <v>#N/A</v>
      </c>
      <c r="R1076" s="7" t="e">
        <f t="shared" si="52"/>
        <v>#N/A</v>
      </c>
    </row>
    <row r="1077" spans="15:18" ht="26.25" customHeight="1">
      <c r="O1077" s="7" t="e">
        <f>+VLOOKUP(C1077,DIRECTORIO!$A$4:$B$1001,2,0)</f>
        <v>#N/A</v>
      </c>
      <c r="P1077" s="7" t="e">
        <f>+VLOOKUP(D1077,DIRECTORIO!$D$4:$E$1001,2,0)</f>
        <v>#N/A</v>
      </c>
      <c r="Q1077" s="7" t="e">
        <f>+VLOOKUP(E1077,DIRECTORIO!$F$4:$G$1001,2,0)</f>
        <v>#N/A</v>
      </c>
      <c r="R1077" s="7" t="e">
        <f t="shared" si="52"/>
        <v>#N/A</v>
      </c>
    </row>
    <row r="1078" spans="15:18" ht="26.25" customHeight="1">
      <c r="O1078" s="7" t="e">
        <f>+VLOOKUP(C1078,DIRECTORIO!$A$4:$B$1001,2,0)</f>
        <v>#N/A</v>
      </c>
      <c r="P1078" s="7" t="e">
        <f>+VLOOKUP(D1078,DIRECTORIO!$D$4:$E$1001,2,0)</f>
        <v>#N/A</v>
      </c>
      <c r="Q1078" s="7" t="e">
        <f>+VLOOKUP(E1078,DIRECTORIO!$F$4:$G$1001,2,0)</f>
        <v>#N/A</v>
      </c>
      <c r="R1078" s="7" t="e">
        <f t="shared" si="52"/>
        <v>#N/A</v>
      </c>
    </row>
    <row r="1079" spans="15:18" ht="26.25" customHeight="1">
      <c r="O1079" s="7" t="e">
        <f>+VLOOKUP(C1079,DIRECTORIO!$A$4:$B$1001,2,0)</f>
        <v>#N/A</v>
      </c>
      <c r="P1079" s="7" t="e">
        <f>+VLOOKUP(D1079,DIRECTORIO!$D$4:$E$1001,2,0)</f>
        <v>#N/A</v>
      </c>
      <c r="Q1079" s="7" t="e">
        <f>+VLOOKUP(E1079,DIRECTORIO!$F$4:$G$1001,2,0)</f>
        <v>#N/A</v>
      </c>
      <c r="R1079" s="7" t="e">
        <f t="shared" si="52"/>
        <v>#N/A</v>
      </c>
    </row>
    <row r="1080" spans="15:18" ht="26.25" customHeight="1">
      <c r="O1080" s="7" t="e">
        <f>+VLOOKUP(C1080,DIRECTORIO!$A$4:$B$1001,2,0)</f>
        <v>#N/A</v>
      </c>
      <c r="P1080" s="7" t="e">
        <f>+VLOOKUP(D1080,DIRECTORIO!$D$4:$E$1001,2,0)</f>
        <v>#N/A</v>
      </c>
      <c r="Q1080" s="7" t="e">
        <f>+VLOOKUP(E1080,DIRECTORIO!$F$4:$G$1001,2,0)</f>
        <v>#N/A</v>
      </c>
      <c r="R1080" s="7" t="e">
        <f t="shared" si="52"/>
        <v>#N/A</v>
      </c>
    </row>
    <row r="1081" spans="15:18" ht="26.25" customHeight="1">
      <c r="O1081" s="7" t="e">
        <f>+VLOOKUP(C1081,DIRECTORIO!$A$4:$B$1001,2,0)</f>
        <v>#N/A</v>
      </c>
      <c r="P1081" s="7" t="e">
        <f>+VLOOKUP(D1081,DIRECTORIO!$D$4:$E$1001,2,0)</f>
        <v>#N/A</v>
      </c>
      <c r="Q1081" s="7" t="e">
        <f>+VLOOKUP(E1081,DIRECTORIO!$F$4:$G$1001,2,0)</f>
        <v>#N/A</v>
      </c>
      <c r="R1081" s="7" t="e">
        <f t="shared" si="52"/>
        <v>#N/A</v>
      </c>
    </row>
    <row r="1082" spans="15:18" ht="26.25" customHeight="1">
      <c r="O1082" s="7" t="e">
        <f>+VLOOKUP(C1082,DIRECTORIO!$A$4:$B$1001,2,0)</f>
        <v>#N/A</v>
      </c>
      <c r="P1082" s="7" t="e">
        <f>+VLOOKUP(D1082,DIRECTORIO!$D$4:$E$1001,2,0)</f>
        <v>#N/A</v>
      </c>
      <c r="Q1082" s="7" t="e">
        <f>+VLOOKUP(E1082,DIRECTORIO!$F$4:$G$1001,2,0)</f>
        <v>#N/A</v>
      </c>
      <c r="R1082" s="7" t="e">
        <f t="shared" si="52"/>
        <v>#N/A</v>
      </c>
    </row>
    <row r="1083" spans="15:18" ht="26.25" customHeight="1">
      <c r="O1083" s="7" t="e">
        <f>+VLOOKUP(C1083,DIRECTORIO!$A$4:$B$1001,2,0)</f>
        <v>#N/A</v>
      </c>
      <c r="P1083" s="7" t="e">
        <f>+VLOOKUP(D1083,DIRECTORIO!$D$4:$E$1001,2,0)</f>
        <v>#N/A</v>
      </c>
      <c r="Q1083" s="7" t="e">
        <f>+VLOOKUP(E1083,DIRECTORIO!$F$4:$G$1001,2,0)</f>
        <v>#N/A</v>
      </c>
      <c r="R1083" s="7" t="e">
        <f t="shared" si="52"/>
        <v>#N/A</v>
      </c>
    </row>
    <row r="1084" spans="15:18" ht="26.25" customHeight="1">
      <c r="O1084" s="7" t="e">
        <f>+VLOOKUP(C1084,DIRECTORIO!$A$4:$B$1001,2,0)</f>
        <v>#N/A</v>
      </c>
      <c r="P1084" s="7" t="e">
        <f>+VLOOKUP(D1084,DIRECTORIO!$D$4:$E$1001,2,0)</f>
        <v>#N/A</v>
      </c>
      <c r="Q1084" s="7" t="e">
        <f>+VLOOKUP(E1084,DIRECTORIO!$F$4:$G$1001,2,0)</f>
        <v>#N/A</v>
      </c>
      <c r="R1084" s="7" t="e">
        <f t="shared" si="52"/>
        <v>#N/A</v>
      </c>
    </row>
    <row r="1085" spans="15:18" ht="26.25" customHeight="1">
      <c r="O1085" s="7" t="e">
        <f>+VLOOKUP(C1085,DIRECTORIO!$A$4:$B$1001,2,0)</f>
        <v>#N/A</v>
      </c>
      <c r="P1085" s="7" t="e">
        <f>+VLOOKUP(D1085,DIRECTORIO!$D$4:$E$1001,2,0)</f>
        <v>#N/A</v>
      </c>
      <c r="Q1085" s="7" t="e">
        <f>+VLOOKUP(E1085,DIRECTORIO!$F$4:$G$1001,2,0)</f>
        <v>#N/A</v>
      </c>
      <c r="R1085" s="7" t="e">
        <f t="shared" si="52"/>
        <v>#N/A</v>
      </c>
    </row>
    <row r="1086" spans="15:18" ht="26.25" customHeight="1">
      <c r="O1086" s="7" t="e">
        <f>+VLOOKUP(C1086,DIRECTORIO!$A$4:$B$1001,2,0)</f>
        <v>#N/A</v>
      </c>
      <c r="P1086" s="7" t="e">
        <f>+VLOOKUP(D1086,DIRECTORIO!$D$4:$E$1001,2,0)</f>
        <v>#N/A</v>
      </c>
      <c r="Q1086" s="7" t="e">
        <f>+VLOOKUP(E1086,DIRECTORIO!$F$4:$G$1001,2,0)</f>
        <v>#N/A</v>
      </c>
      <c r="R1086" s="7" t="e">
        <f t="shared" si="52"/>
        <v>#N/A</v>
      </c>
    </row>
    <row r="1087" spans="15:18" ht="26.25" customHeight="1">
      <c r="O1087" s="7" t="e">
        <f>+VLOOKUP(C1087,DIRECTORIO!$A$4:$B$1001,2,0)</f>
        <v>#N/A</v>
      </c>
      <c r="P1087" s="7" t="e">
        <f>+VLOOKUP(D1087,DIRECTORIO!$D$4:$E$1001,2,0)</f>
        <v>#N/A</v>
      </c>
      <c r="Q1087" s="7" t="e">
        <f>+VLOOKUP(E1087,DIRECTORIO!$F$4:$G$1001,2,0)</f>
        <v>#N/A</v>
      </c>
      <c r="R1087" s="7" t="e">
        <f t="shared" si="52"/>
        <v>#N/A</v>
      </c>
    </row>
    <row r="1088" spans="15:18" ht="26.25" customHeight="1">
      <c r="O1088" s="7" t="e">
        <f>+VLOOKUP(C1088,DIRECTORIO!$A$4:$B$1001,2,0)</f>
        <v>#N/A</v>
      </c>
      <c r="P1088" s="7" t="e">
        <f>+VLOOKUP(D1088,DIRECTORIO!$D$4:$E$1001,2,0)</f>
        <v>#N/A</v>
      </c>
      <c r="Q1088" s="7" t="e">
        <f>+VLOOKUP(E1088,DIRECTORIO!$F$4:$G$1001,2,0)</f>
        <v>#N/A</v>
      </c>
      <c r="R1088" s="7" t="e">
        <f t="shared" si="52"/>
        <v>#N/A</v>
      </c>
    </row>
    <row r="1089" spans="15:18" ht="26.25" customHeight="1">
      <c r="O1089" s="7" t="e">
        <f>+VLOOKUP(C1089,DIRECTORIO!$A$4:$B$1001,2,0)</f>
        <v>#N/A</v>
      </c>
      <c r="P1089" s="7" t="e">
        <f>+VLOOKUP(D1089,DIRECTORIO!$D$4:$E$1001,2,0)</f>
        <v>#N/A</v>
      </c>
      <c r="Q1089" s="7" t="e">
        <f>+VLOOKUP(E1089,DIRECTORIO!$F$4:$G$1001,2,0)</f>
        <v>#N/A</v>
      </c>
      <c r="R1089" s="7" t="e">
        <f t="shared" si="52"/>
        <v>#N/A</v>
      </c>
    </row>
    <row r="1090" spans="15:18" ht="26.25" customHeight="1">
      <c r="O1090" s="7" t="e">
        <f>+VLOOKUP(C1090,DIRECTORIO!$A$4:$B$1001,2,0)</f>
        <v>#N/A</v>
      </c>
      <c r="P1090" s="7" t="e">
        <f>+VLOOKUP(D1090,DIRECTORIO!$D$4:$E$1001,2,0)</f>
        <v>#N/A</v>
      </c>
      <c r="Q1090" s="7" t="e">
        <f>+VLOOKUP(E1090,DIRECTORIO!$F$4:$G$1001,2,0)</f>
        <v>#N/A</v>
      </c>
      <c r="R1090" s="7" t="e">
        <f t="shared" si="52"/>
        <v>#N/A</v>
      </c>
    </row>
    <row r="1091" spans="15:18" ht="26.25" customHeight="1">
      <c r="O1091" s="7" t="e">
        <f>+VLOOKUP(C1091,DIRECTORIO!$A$4:$B$1001,2,0)</f>
        <v>#N/A</v>
      </c>
      <c r="P1091" s="7" t="e">
        <f>+VLOOKUP(D1091,DIRECTORIO!$D$4:$E$1001,2,0)</f>
        <v>#N/A</v>
      </c>
      <c r="Q1091" s="7" t="e">
        <f>+VLOOKUP(E1091,DIRECTORIO!$F$4:$G$1001,2,0)</f>
        <v>#N/A</v>
      </c>
      <c r="R1091" s="7" t="e">
        <f t="shared" si="52"/>
        <v>#N/A</v>
      </c>
    </row>
    <row r="1092" spans="15:18" ht="26.25" customHeight="1">
      <c r="O1092" s="7" t="e">
        <f>+VLOOKUP(C1092,DIRECTORIO!$A$4:$B$1001,2,0)</f>
        <v>#N/A</v>
      </c>
      <c r="P1092" s="7" t="e">
        <f>+VLOOKUP(D1092,DIRECTORIO!$D$4:$E$1001,2,0)</f>
        <v>#N/A</v>
      </c>
      <c r="Q1092" s="7" t="e">
        <f>+VLOOKUP(E1092,DIRECTORIO!$F$4:$G$1001,2,0)</f>
        <v>#N/A</v>
      </c>
      <c r="R1092" s="7" t="e">
        <f t="shared" si="52"/>
        <v>#N/A</v>
      </c>
    </row>
    <row r="1093" spans="15:18" ht="26.25" customHeight="1">
      <c r="O1093" s="7" t="e">
        <f>+VLOOKUP(C1093,DIRECTORIO!$A$4:$B$1001,2,0)</f>
        <v>#N/A</v>
      </c>
      <c r="P1093" s="7" t="e">
        <f>+VLOOKUP(D1093,DIRECTORIO!$D$4:$E$1001,2,0)</f>
        <v>#N/A</v>
      </c>
      <c r="Q1093" s="7" t="e">
        <f>+VLOOKUP(E1093,DIRECTORIO!$F$4:$G$1001,2,0)</f>
        <v>#N/A</v>
      </c>
      <c r="R1093" s="7" t="e">
        <f t="shared" si="52"/>
        <v>#N/A</v>
      </c>
    </row>
    <row r="1094" spans="15:18" ht="26.25" customHeight="1">
      <c r="O1094" s="7" t="e">
        <f>+VLOOKUP(C1094,DIRECTORIO!$A$4:$B$1001,2,0)</f>
        <v>#N/A</v>
      </c>
      <c r="P1094" s="7" t="e">
        <f>+VLOOKUP(D1094,DIRECTORIO!$D$4:$E$1001,2,0)</f>
        <v>#N/A</v>
      </c>
      <c r="Q1094" s="7" t="e">
        <f>+VLOOKUP(E1094,DIRECTORIO!$F$4:$G$1001,2,0)</f>
        <v>#N/A</v>
      </c>
      <c r="R1094" s="7" t="e">
        <f t="shared" si="52"/>
        <v>#N/A</v>
      </c>
    </row>
    <row r="1095" spans="15:18" ht="26.25" customHeight="1">
      <c r="O1095" s="7" t="e">
        <f>+VLOOKUP(C1095,DIRECTORIO!$A$4:$B$1001,2,0)</f>
        <v>#N/A</v>
      </c>
      <c r="P1095" s="7" t="e">
        <f>+VLOOKUP(D1095,DIRECTORIO!$D$4:$E$1001,2,0)</f>
        <v>#N/A</v>
      </c>
      <c r="Q1095" s="7" t="e">
        <f>+VLOOKUP(E1095,DIRECTORIO!$F$4:$G$1001,2,0)</f>
        <v>#N/A</v>
      </c>
      <c r="R1095" s="7" t="e">
        <f t="shared" si="52"/>
        <v>#N/A</v>
      </c>
    </row>
    <row r="1096" spans="15:18" ht="26.25" customHeight="1">
      <c r="O1096" s="7" t="e">
        <f>+VLOOKUP(C1096,DIRECTORIO!$A$4:$B$1001,2,0)</f>
        <v>#N/A</v>
      </c>
      <c r="P1096" s="7" t="e">
        <f>+VLOOKUP(D1096,DIRECTORIO!$D$4:$E$1001,2,0)</f>
        <v>#N/A</v>
      </c>
      <c r="Q1096" s="7" t="e">
        <f>+VLOOKUP(E1096,DIRECTORIO!$F$4:$G$1001,2,0)</f>
        <v>#N/A</v>
      </c>
      <c r="R1096" s="7" t="e">
        <f t="shared" si="52"/>
        <v>#N/A</v>
      </c>
    </row>
    <row r="1097" spans="15:18" ht="26.25" customHeight="1">
      <c r="O1097" s="7" t="e">
        <f>+VLOOKUP(C1097,DIRECTORIO!$A$4:$B$1001,2,0)</f>
        <v>#N/A</v>
      </c>
      <c r="P1097" s="7" t="e">
        <f>+VLOOKUP(D1097,DIRECTORIO!$D$4:$E$1001,2,0)</f>
        <v>#N/A</v>
      </c>
      <c r="Q1097" s="7" t="e">
        <f>+VLOOKUP(E1097,DIRECTORIO!$F$4:$G$1001,2,0)</f>
        <v>#N/A</v>
      </c>
      <c r="R1097" s="7" t="e">
        <f t="shared" si="52"/>
        <v>#N/A</v>
      </c>
    </row>
    <row r="1098" spans="15:18" ht="26.25" customHeight="1">
      <c r="O1098" s="7" t="e">
        <f>+VLOOKUP(C1098,DIRECTORIO!$A$4:$B$1001,2,0)</f>
        <v>#N/A</v>
      </c>
      <c r="P1098" s="7" t="e">
        <f>+VLOOKUP(D1098,DIRECTORIO!$D$4:$E$1001,2,0)</f>
        <v>#N/A</v>
      </c>
      <c r="Q1098" s="7" t="e">
        <f>+VLOOKUP(E1098,DIRECTORIO!$F$4:$G$1001,2,0)</f>
        <v>#N/A</v>
      </c>
      <c r="R1098" s="7" t="e">
        <f t="shared" si="52"/>
        <v>#N/A</v>
      </c>
    </row>
    <row r="1099" spans="15:18" ht="26.25" customHeight="1">
      <c r="O1099" s="7" t="e">
        <f>+VLOOKUP(C1099,DIRECTORIO!$A$4:$B$1001,2,0)</f>
        <v>#N/A</v>
      </c>
      <c r="P1099" s="7" t="e">
        <f>+VLOOKUP(D1099,DIRECTORIO!$D$4:$E$1001,2,0)</f>
        <v>#N/A</v>
      </c>
      <c r="Q1099" s="7" t="e">
        <f>+VLOOKUP(E1099,DIRECTORIO!$F$4:$G$1001,2,0)</f>
        <v>#N/A</v>
      </c>
      <c r="R1099" s="7" t="e">
        <f t="shared" si="52"/>
        <v>#N/A</v>
      </c>
    </row>
    <row r="1100" spans="15:18" ht="26.25" customHeight="1">
      <c r="O1100" s="7" t="e">
        <f>+VLOOKUP(C1100,DIRECTORIO!$A$4:$B$1001,2,0)</f>
        <v>#N/A</v>
      </c>
      <c r="P1100" s="7" t="e">
        <f>+VLOOKUP(D1100,DIRECTORIO!$D$4:$E$1001,2,0)</f>
        <v>#N/A</v>
      </c>
      <c r="Q1100" s="7" t="e">
        <f>+VLOOKUP(E1100,DIRECTORIO!$F$4:$G$1001,2,0)</f>
        <v>#N/A</v>
      </c>
      <c r="R1100" s="7" t="e">
        <f t="shared" si="52"/>
        <v>#N/A</v>
      </c>
    </row>
    <row r="1101" spans="15:18" ht="26.25" customHeight="1">
      <c r="O1101" s="7" t="e">
        <f>+VLOOKUP(C1101,DIRECTORIO!$A$4:$B$1001,2,0)</f>
        <v>#N/A</v>
      </c>
      <c r="P1101" s="7" t="e">
        <f>+VLOOKUP(D1101,DIRECTORIO!$D$4:$E$1001,2,0)</f>
        <v>#N/A</v>
      </c>
      <c r="Q1101" s="7" t="e">
        <f>+VLOOKUP(E1101,DIRECTORIO!$F$4:$G$1001,2,0)</f>
        <v>#N/A</v>
      </c>
      <c r="R1101" s="7" t="e">
        <f t="shared" si="52"/>
        <v>#N/A</v>
      </c>
    </row>
    <row r="1102" spans="15:18" ht="26.25" customHeight="1">
      <c r="O1102" s="7" t="e">
        <f>+VLOOKUP(C1102,DIRECTORIO!$A$4:$B$1001,2,0)</f>
        <v>#N/A</v>
      </c>
      <c r="P1102" s="7" t="e">
        <f>+VLOOKUP(D1102,DIRECTORIO!$D$4:$E$1001,2,0)</f>
        <v>#N/A</v>
      </c>
      <c r="Q1102" s="7" t="e">
        <f>+VLOOKUP(E1102,DIRECTORIO!$F$4:$G$1001,2,0)</f>
        <v>#N/A</v>
      </c>
      <c r="R1102" s="7" t="e">
        <f t="shared" si="52"/>
        <v>#N/A</v>
      </c>
    </row>
    <row r="1103" spans="15:18" ht="26.25" customHeight="1">
      <c r="O1103" s="7" t="e">
        <f>+VLOOKUP(C1103,DIRECTORIO!$A$4:$B$1001,2,0)</f>
        <v>#N/A</v>
      </c>
      <c r="P1103" s="7" t="e">
        <f>+VLOOKUP(D1103,DIRECTORIO!$D$4:$E$1001,2,0)</f>
        <v>#N/A</v>
      </c>
      <c r="Q1103" s="7" t="e">
        <f>+VLOOKUP(E1103,DIRECTORIO!$F$4:$G$1001,2,0)</f>
        <v>#N/A</v>
      </c>
      <c r="R1103" s="7" t="e">
        <f t="shared" si="52"/>
        <v>#N/A</v>
      </c>
    </row>
    <row r="1104" spans="15:18" ht="26.25" customHeight="1">
      <c r="O1104" s="7" t="e">
        <f>+VLOOKUP(C1104,DIRECTORIO!$A$4:$B$1001,2,0)</f>
        <v>#N/A</v>
      </c>
      <c r="P1104" s="7" t="e">
        <f>+VLOOKUP(D1104,DIRECTORIO!$D$4:$E$1001,2,0)</f>
        <v>#N/A</v>
      </c>
      <c r="Q1104" s="7" t="e">
        <f>+VLOOKUP(E1104,DIRECTORIO!$F$4:$G$1001,2,0)</f>
        <v>#N/A</v>
      </c>
      <c r="R1104" s="7" t="e">
        <f t="shared" si="52"/>
        <v>#N/A</v>
      </c>
    </row>
    <row r="1105" spans="15:18" ht="26.25" customHeight="1">
      <c r="O1105" s="7" t="e">
        <f>+VLOOKUP(C1105,DIRECTORIO!$A$4:$B$1001,2,0)</f>
        <v>#N/A</v>
      </c>
      <c r="P1105" s="7" t="e">
        <f>+VLOOKUP(D1105,DIRECTORIO!$D$4:$E$1001,2,0)</f>
        <v>#N/A</v>
      </c>
      <c r="Q1105" s="7" t="e">
        <f>+VLOOKUP(E1105,DIRECTORIO!$F$4:$G$1001,2,0)</f>
        <v>#N/A</v>
      </c>
      <c r="R1105" s="7" t="e">
        <f t="shared" si="52"/>
        <v>#N/A</v>
      </c>
    </row>
    <row r="1106" spans="15:18" ht="26.25" customHeight="1">
      <c r="O1106" s="7" t="e">
        <f>+VLOOKUP(C1106,DIRECTORIO!$A$4:$B$1001,2,0)</f>
        <v>#N/A</v>
      </c>
      <c r="P1106" s="7" t="e">
        <f>+VLOOKUP(D1106,DIRECTORIO!$D$4:$E$1001,2,0)</f>
        <v>#N/A</v>
      </c>
      <c r="Q1106" s="7" t="e">
        <f>+VLOOKUP(E1106,DIRECTORIO!$F$4:$G$1001,2,0)</f>
        <v>#N/A</v>
      </c>
      <c r="R1106" s="7" t="e">
        <f t="shared" si="52"/>
        <v>#N/A</v>
      </c>
    </row>
    <row r="1107" spans="15:18" ht="26.25" customHeight="1">
      <c r="O1107" s="7" t="e">
        <f>+VLOOKUP(C1107,DIRECTORIO!$A$4:$B$1001,2,0)</f>
        <v>#N/A</v>
      </c>
      <c r="P1107" s="7" t="e">
        <f>+VLOOKUP(D1107,DIRECTORIO!$D$4:$E$1001,2,0)</f>
        <v>#N/A</v>
      </c>
      <c r="Q1107" s="7" t="e">
        <f>+VLOOKUP(E1107,DIRECTORIO!$F$4:$G$1001,2,0)</f>
        <v>#N/A</v>
      </c>
      <c r="R1107" s="7" t="e">
        <f t="shared" si="52"/>
        <v>#N/A</v>
      </c>
    </row>
    <row r="1108" spans="15:18" ht="26.25" customHeight="1">
      <c r="O1108" s="7" t="e">
        <f>+VLOOKUP(C1108,DIRECTORIO!$A$4:$B$1001,2,0)</f>
        <v>#N/A</v>
      </c>
      <c r="P1108" s="7" t="e">
        <f>+VLOOKUP(D1108,DIRECTORIO!$D$4:$E$1001,2,0)</f>
        <v>#N/A</v>
      </c>
      <c r="Q1108" s="7" t="e">
        <f>+VLOOKUP(E1108,DIRECTORIO!$F$4:$G$1001,2,0)</f>
        <v>#N/A</v>
      </c>
      <c r="R1108" s="7" t="e">
        <f t="shared" si="52"/>
        <v>#N/A</v>
      </c>
    </row>
    <row r="1109" spans="15:18" ht="26.25" customHeight="1">
      <c r="O1109" s="7" t="e">
        <f>+VLOOKUP(C1109,DIRECTORIO!$A$4:$B$1001,2,0)</f>
        <v>#N/A</v>
      </c>
      <c r="P1109" s="7" t="e">
        <f>+VLOOKUP(D1109,DIRECTORIO!$D$4:$E$1001,2,0)</f>
        <v>#N/A</v>
      </c>
      <c r="Q1109" s="7" t="e">
        <f>+VLOOKUP(E1109,DIRECTORIO!$F$4:$G$1001,2,0)</f>
        <v>#N/A</v>
      </c>
      <c r="R1109" s="7" t="e">
        <f t="shared" si="52"/>
        <v>#N/A</v>
      </c>
    </row>
    <row r="1110" spans="15:18" ht="26.25" customHeight="1">
      <c r="O1110" s="7" t="e">
        <f>+VLOOKUP(C1110,DIRECTORIO!$A$4:$B$1001,2,0)</f>
        <v>#N/A</v>
      </c>
      <c r="P1110" s="7" t="e">
        <f>+VLOOKUP(D1110,DIRECTORIO!$D$4:$E$1001,2,0)</f>
        <v>#N/A</v>
      </c>
      <c r="Q1110" s="7" t="e">
        <f>+VLOOKUP(E1110,DIRECTORIO!$F$4:$G$1001,2,0)</f>
        <v>#N/A</v>
      </c>
      <c r="R1110" s="7" t="e">
        <f t="shared" si="52"/>
        <v>#N/A</v>
      </c>
    </row>
    <row r="1111" spans="15:18" ht="26.25" customHeight="1">
      <c r="O1111" s="7" t="e">
        <f>+VLOOKUP(C1111,DIRECTORIO!$A$4:$B$1001,2,0)</f>
        <v>#N/A</v>
      </c>
      <c r="P1111" s="7" t="e">
        <f>+VLOOKUP(D1111,DIRECTORIO!$D$4:$E$1001,2,0)</f>
        <v>#N/A</v>
      </c>
      <c r="Q1111" s="7" t="e">
        <f>+VLOOKUP(E1111,DIRECTORIO!$F$4:$G$1001,2,0)</f>
        <v>#N/A</v>
      </c>
      <c r="R1111" s="7" t="e">
        <f t="shared" si="52"/>
        <v>#N/A</v>
      </c>
    </row>
    <row r="1112" spans="15:18" ht="26.25" customHeight="1">
      <c r="O1112" s="7" t="e">
        <f>+VLOOKUP(C1112,DIRECTORIO!$A$4:$B$1001,2,0)</f>
        <v>#N/A</v>
      </c>
      <c r="P1112" s="7" t="e">
        <f>+VLOOKUP(D1112,DIRECTORIO!$D$4:$E$1001,2,0)</f>
        <v>#N/A</v>
      </c>
      <c r="Q1112" s="7" t="e">
        <f>+VLOOKUP(E1112,DIRECTORIO!$F$4:$G$1001,2,0)</f>
        <v>#N/A</v>
      </c>
      <c r="R1112" s="7" t="e">
        <f t="shared" si="52"/>
        <v>#N/A</v>
      </c>
    </row>
    <row r="1113" spans="15:18" ht="26.25" customHeight="1">
      <c r="O1113" s="7" t="e">
        <f>+VLOOKUP(C1113,DIRECTORIO!$A$4:$B$1001,2,0)</f>
        <v>#N/A</v>
      </c>
      <c r="P1113" s="7" t="e">
        <f>+VLOOKUP(D1113,DIRECTORIO!$D$4:$E$1001,2,0)</f>
        <v>#N/A</v>
      </c>
      <c r="Q1113" s="7" t="e">
        <f>+VLOOKUP(E1113,DIRECTORIO!$F$4:$G$1001,2,0)</f>
        <v>#N/A</v>
      </c>
      <c r="R1113" s="7" t="e">
        <f t="shared" si="52"/>
        <v>#N/A</v>
      </c>
    </row>
    <row r="1114" spans="15:18" ht="26.25" customHeight="1">
      <c r="O1114" s="7" t="e">
        <f>+VLOOKUP(C1114,DIRECTORIO!$A$4:$B$1001,2,0)</f>
        <v>#N/A</v>
      </c>
      <c r="P1114" s="7" t="e">
        <f>+VLOOKUP(D1114,DIRECTORIO!$D$4:$E$1001,2,0)</f>
        <v>#N/A</v>
      </c>
      <c r="Q1114" s="7" t="e">
        <f>+VLOOKUP(E1114,DIRECTORIO!$F$4:$G$1001,2,0)</f>
        <v>#N/A</v>
      </c>
      <c r="R1114" s="7" t="e">
        <f t="shared" si="52"/>
        <v>#N/A</v>
      </c>
    </row>
    <row r="1115" spans="15:18" ht="26.25" customHeight="1">
      <c r="O1115" s="7" t="e">
        <f>+VLOOKUP(C1115,DIRECTORIO!$A$4:$B$1001,2,0)</f>
        <v>#N/A</v>
      </c>
      <c r="P1115" s="7" t="e">
        <f>+VLOOKUP(D1115,DIRECTORIO!$D$4:$E$1001,2,0)</f>
        <v>#N/A</v>
      </c>
      <c r="Q1115" s="7" t="e">
        <f>+VLOOKUP(E1115,DIRECTORIO!$F$4:$G$1001,2,0)</f>
        <v>#N/A</v>
      </c>
      <c r="R1115" s="7" t="e">
        <f t="shared" si="52"/>
        <v>#N/A</v>
      </c>
    </row>
    <row r="1116" spans="15:18" ht="26.25" customHeight="1">
      <c r="O1116" s="7" t="e">
        <f>+VLOOKUP(C1116,DIRECTORIO!$A$4:$B$1001,2,0)</f>
        <v>#N/A</v>
      </c>
      <c r="P1116" s="7" t="e">
        <f>+VLOOKUP(D1116,DIRECTORIO!$D$4:$E$1001,2,0)</f>
        <v>#N/A</v>
      </c>
      <c r="Q1116" s="7" t="e">
        <f>+VLOOKUP(E1116,DIRECTORIO!$F$4:$G$1001,2,0)</f>
        <v>#N/A</v>
      </c>
      <c r="R1116" s="7" t="e">
        <f t="shared" si="52"/>
        <v>#N/A</v>
      </c>
    </row>
    <row r="1117" spans="15:18" ht="26.25" customHeight="1">
      <c r="O1117" s="7" t="e">
        <f>+VLOOKUP(C1117,DIRECTORIO!$A$4:$B$1001,2,0)</f>
        <v>#N/A</v>
      </c>
      <c r="P1117" s="7" t="e">
        <f>+VLOOKUP(D1117,DIRECTORIO!$D$4:$E$1001,2,0)</f>
        <v>#N/A</v>
      </c>
      <c r="Q1117" s="7" t="e">
        <f>+VLOOKUP(E1117,DIRECTORIO!$F$4:$G$1001,2,0)</f>
        <v>#N/A</v>
      </c>
      <c r="R1117" s="7" t="e">
        <f t="shared" si="52"/>
        <v>#N/A</v>
      </c>
    </row>
    <row r="1118" spans="15:18" ht="26.25" customHeight="1">
      <c r="O1118" s="7" t="e">
        <f>+VLOOKUP(C1118,DIRECTORIO!$A$4:$B$1001,2,0)</f>
        <v>#N/A</v>
      </c>
      <c r="P1118" s="7" t="e">
        <f>+VLOOKUP(D1118,DIRECTORIO!$D$4:$E$1001,2,0)</f>
        <v>#N/A</v>
      </c>
      <c r="Q1118" s="7" t="e">
        <f>+VLOOKUP(E1118,DIRECTORIO!$F$4:$G$1001,2,0)</f>
        <v>#N/A</v>
      </c>
      <c r="R1118" s="7" t="e">
        <f t="shared" si="52"/>
        <v>#N/A</v>
      </c>
    </row>
    <row r="1119" spans="15:18" ht="26.25" customHeight="1">
      <c r="O1119" s="7" t="e">
        <f>+VLOOKUP(C1119,DIRECTORIO!$A$4:$B$1001,2,0)</f>
        <v>#N/A</v>
      </c>
      <c r="P1119" s="7" t="e">
        <f>+VLOOKUP(D1119,DIRECTORIO!$D$4:$E$1001,2,0)</f>
        <v>#N/A</v>
      </c>
      <c r="Q1119" s="7" t="e">
        <f>+VLOOKUP(E1119,DIRECTORIO!$F$4:$G$1001,2,0)</f>
        <v>#N/A</v>
      </c>
      <c r="R1119" s="7" t="e">
        <f t="shared" si="52"/>
        <v>#N/A</v>
      </c>
    </row>
    <row r="1120" spans="15:18" ht="26.25" customHeight="1">
      <c r="O1120" s="7" t="e">
        <f>+VLOOKUP(C1120,DIRECTORIO!$A$4:$B$1001,2,0)</f>
        <v>#N/A</v>
      </c>
      <c r="P1120" s="7" t="e">
        <f>+VLOOKUP(D1120,DIRECTORIO!$D$4:$E$1001,2,0)</f>
        <v>#N/A</v>
      </c>
      <c r="Q1120" s="7" t="e">
        <f>+VLOOKUP(E1120,DIRECTORIO!$F$4:$G$1001,2,0)</f>
        <v>#N/A</v>
      </c>
      <c r="R1120" s="7" t="e">
        <f t="shared" si="52"/>
        <v>#N/A</v>
      </c>
    </row>
    <row r="1121" spans="15:18" ht="26.25" customHeight="1">
      <c r="O1121" s="7" t="e">
        <f>+VLOOKUP(C1121,DIRECTORIO!$A$4:$B$1001,2,0)</f>
        <v>#N/A</v>
      </c>
      <c r="P1121" s="7" t="e">
        <f>+VLOOKUP(D1121,DIRECTORIO!$D$4:$E$1001,2,0)</f>
        <v>#N/A</v>
      </c>
      <c r="Q1121" s="7" t="e">
        <f>+VLOOKUP(E1121,DIRECTORIO!$F$4:$G$1001,2,0)</f>
        <v>#N/A</v>
      </c>
      <c r="R1121" s="7" t="e">
        <f t="shared" si="52"/>
        <v>#N/A</v>
      </c>
    </row>
    <row r="1122" spans="15:18" ht="26.25" customHeight="1">
      <c r="O1122" s="7" t="e">
        <f>+VLOOKUP(C1122,DIRECTORIO!$A$4:$B$1001,2,0)</f>
        <v>#N/A</v>
      </c>
      <c r="P1122" s="7" t="e">
        <f>+VLOOKUP(D1122,DIRECTORIO!$D$4:$E$1001,2,0)</f>
        <v>#N/A</v>
      </c>
      <c r="Q1122" s="7" t="e">
        <f>+VLOOKUP(E1122,DIRECTORIO!$F$4:$G$1001,2,0)</f>
        <v>#N/A</v>
      </c>
      <c r="R1122" s="7" t="e">
        <f t="shared" si="52"/>
        <v>#N/A</v>
      </c>
    </row>
    <row r="1123" spans="15:18" ht="26.25" customHeight="1">
      <c r="O1123" s="7" t="e">
        <f>+VLOOKUP(C1123,DIRECTORIO!$A$4:$B$1001,2,0)</f>
        <v>#N/A</v>
      </c>
      <c r="P1123" s="7" t="e">
        <f>+VLOOKUP(D1123,DIRECTORIO!$D$4:$E$1001,2,0)</f>
        <v>#N/A</v>
      </c>
      <c r="Q1123" s="7" t="e">
        <f>+VLOOKUP(E1123,DIRECTORIO!$F$4:$G$1001,2,0)</f>
        <v>#N/A</v>
      </c>
      <c r="R1123" s="7" t="e">
        <f t="shared" si="52"/>
        <v>#N/A</v>
      </c>
    </row>
    <row r="1124" spans="15:18" ht="26.25" customHeight="1">
      <c r="O1124" s="7" t="e">
        <f>+VLOOKUP(C1124,DIRECTORIO!$A$4:$B$1001,2,0)</f>
        <v>#N/A</v>
      </c>
      <c r="P1124" s="7" t="e">
        <f>+VLOOKUP(D1124,DIRECTORIO!$D$4:$E$1001,2,0)</f>
        <v>#N/A</v>
      </c>
      <c r="Q1124" s="7" t="e">
        <f>+VLOOKUP(E1124,DIRECTORIO!$F$4:$G$1001,2,0)</f>
        <v>#N/A</v>
      </c>
      <c r="R1124" s="7" t="e">
        <f t="shared" si="52"/>
        <v>#N/A</v>
      </c>
    </row>
    <row r="1125" spans="15:18" ht="26.25" customHeight="1">
      <c r="O1125" s="7" t="e">
        <f>+VLOOKUP(C1125,DIRECTORIO!$A$4:$B$1001,2,0)</f>
        <v>#N/A</v>
      </c>
      <c r="P1125" s="7" t="e">
        <f>+VLOOKUP(D1125,DIRECTORIO!$D$4:$E$1001,2,0)</f>
        <v>#N/A</v>
      </c>
      <c r="Q1125" s="7" t="e">
        <f>+VLOOKUP(E1125,DIRECTORIO!$F$4:$G$1001,2,0)</f>
        <v>#N/A</v>
      </c>
      <c r="R1125" s="7" t="e">
        <f t="shared" si="52"/>
        <v>#N/A</v>
      </c>
    </row>
    <row r="1126" spans="15:18" ht="26.25" customHeight="1">
      <c r="O1126" s="7" t="e">
        <f>+VLOOKUP(C1126,DIRECTORIO!$A$4:$B$1001,2,0)</f>
        <v>#N/A</v>
      </c>
      <c r="P1126" s="7" t="e">
        <f>+VLOOKUP(D1126,DIRECTORIO!$D$4:$E$1001,2,0)</f>
        <v>#N/A</v>
      </c>
      <c r="Q1126" s="7" t="e">
        <f>+VLOOKUP(E1126,DIRECTORIO!$F$4:$G$1001,2,0)</f>
        <v>#N/A</v>
      </c>
      <c r="R1126" s="7" t="e">
        <f t="shared" ref="R1126:R1189" si="53">+CONCATENATE(A1126,"-",O1126,"-",P1126,"-",Q1126)</f>
        <v>#N/A</v>
      </c>
    </row>
    <row r="1127" spans="15:18" ht="26.25" customHeight="1">
      <c r="O1127" s="7" t="e">
        <f>+VLOOKUP(C1127,DIRECTORIO!$A$4:$B$1001,2,0)</f>
        <v>#N/A</v>
      </c>
      <c r="P1127" s="7" t="e">
        <f>+VLOOKUP(D1127,DIRECTORIO!$D$4:$E$1001,2,0)</f>
        <v>#N/A</v>
      </c>
      <c r="Q1127" s="7" t="e">
        <f>+VLOOKUP(E1127,DIRECTORIO!$F$4:$G$1001,2,0)</f>
        <v>#N/A</v>
      </c>
      <c r="R1127" s="7" t="e">
        <f t="shared" si="53"/>
        <v>#N/A</v>
      </c>
    </row>
    <row r="1128" spans="15:18" ht="26.25" customHeight="1">
      <c r="O1128" s="7" t="e">
        <f>+VLOOKUP(C1128,DIRECTORIO!$A$4:$B$1001,2,0)</f>
        <v>#N/A</v>
      </c>
      <c r="P1128" s="7" t="e">
        <f>+VLOOKUP(D1128,DIRECTORIO!$D$4:$E$1001,2,0)</f>
        <v>#N/A</v>
      </c>
      <c r="Q1128" s="7" t="e">
        <f>+VLOOKUP(E1128,DIRECTORIO!$F$4:$G$1001,2,0)</f>
        <v>#N/A</v>
      </c>
      <c r="R1128" s="7" t="e">
        <f t="shared" si="53"/>
        <v>#N/A</v>
      </c>
    </row>
    <row r="1129" spans="15:18" ht="26.25" customHeight="1">
      <c r="O1129" s="7" t="e">
        <f>+VLOOKUP(C1129,DIRECTORIO!$A$4:$B$1001,2,0)</f>
        <v>#N/A</v>
      </c>
      <c r="P1129" s="7" t="e">
        <f>+VLOOKUP(D1129,DIRECTORIO!$D$4:$E$1001,2,0)</f>
        <v>#N/A</v>
      </c>
      <c r="Q1129" s="7" t="e">
        <f>+VLOOKUP(E1129,DIRECTORIO!$F$4:$G$1001,2,0)</f>
        <v>#N/A</v>
      </c>
      <c r="R1129" s="7" t="e">
        <f t="shared" si="53"/>
        <v>#N/A</v>
      </c>
    </row>
    <row r="1130" spans="15:18" ht="26.25" customHeight="1">
      <c r="O1130" s="7" t="e">
        <f>+VLOOKUP(C1130,DIRECTORIO!$A$4:$B$1001,2,0)</f>
        <v>#N/A</v>
      </c>
      <c r="P1130" s="7" t="e">
        <f>+VLOOKUP(D1130,DIRECTORIO!$D$4:$E$1001,2,0)</f>
        <v>#N/A</v>
      </c>
      <c r="Q1130" s="7" t="e">
        <f>+VLOOKUP(E1130,DIRECTORIO!$F$4:$G$1001,2,0)</f>
        <v>#N/A</v>
      </c>
      <c r="R1130" s="7" t="e">
        <f t="shared" si="53"/>
        <v>#N/A</v>
      </c>
    </row>
    <row r="1131" spans="15:18" ht="26.25" customHeight="1">
      <c r="O1131" s="7" t="e">
        <f>+VLOOKUP(C1131,DIRECTORIO!$A$4:$B$1001,2,0)</f>
        <v>#N/A</v>
      </c>
      <c r="P1131" s="7" t="e">
        <f>+VLOOKUP(D1131,DIRECTORIO!$D$4:$E$1001,2,0)</f>
        <v>#N/A</v>
      </c>
      <c r="Q1131" s="7" t="e">
        <f>+VLOOKUP(E1131,DIRECTORIO!$F$4:$G$1001,2,0)</f>
        <v>#N/A</v>
      </c>
      <c r="R1131" s="7" t="e">
        <f t="shared" si="53"/>
        <v>#N/A</v>
      </c>
    </row>
    <row r="1132" spans="15:18" ht="26.25" customHeight="1">
      <c r="O1132" s="7" t="e">
        <f>+VLOOKUP(C1132,DIRECTORIO!$A$4:$B$1001,2,0)</f>
        <v>#N/A</v>
      </c>
      <c r="P1132" s="7" t="e">
        <f>+VLOOKUP(D1132,DIRECTORIO!$D$4:$E$1001,2,0)</f>
        <v>#N/A</v>
      </c>
      <c r="Q1132" s="7" t="e">
        <f>+VLOOKUP(E1132,DIRECTORIO!$F$4:$G$1001,2,0)</f>
        <v>#N/A</v>
      </c>
      <c r="R1132" s="7" t="e">
        <f t="shared" si="53"/>
        <v>#N/A</v>
      </c>
    </row>
    <row r="1133" spans="15:18" ht="26.25" customHeight="1">
      <c r="O1133" s="7" t="e">
        <f>+VLOOKUP(C1133,DIRECTORIO!$A$4:$B$1001,2,0)</f>
        <v>#N/A</v>
      </c>
      <c r="P1133" s="7" t="e">
        <f>+VLOOKUP(D1133,DIRECTORIO!$D$4:$E$1001,2,0)</f>
        <v>#N/A</v>
      </c>
      <c r="Q1133" s="7" t="e">
        <f>+VLOOKUP(E1133,DIRECTORIO!$F$4:$G$1001,2,0)</f>
        <v>#N/A</v>
      </c>
      <c r="R1133" s="7" t="e">
        <f t="shared" si="53"/>
        <v>#N/A</v>
      </c>
    </row>
    <row r="1134" spans="15:18" ht="26.25" customHeight="1">
      <c r="O1134" s="7" t="e">
        <f>+VLOOKUP(C1134,DIRECTORIO!$A$4:$B$1001,2,0)</f>
        <v>#N/A</v>
      </c>
      <c r="P1134" s="7" t="e">
        <f>+VLOOKUP(D1134,DIRECTORIO!$D$4:$E$1001,2,0)</f>
        <v>#N/A</v>
      </c>
      <c r="Q1134" s="7" t="e">
        <f>+VLOOKUP(E1134,DIRECTORIO!$F$4:$G$1001,2,0)</f>
        <v>#N/A</v>
      </c>
      <c r="R1134" s="7" t="e">
        <f t="shared" si="53"/>
        <v>#N/A</v>
      </c>
    </row>
    <row r="1135" spans="15:18" ht="26.25" customHeight="1">
      <c r="O1135" s="7" t="e">
        <f>+VLOOKUP(C1135,DIRECTORIO!$A$4:$B$1001,2,0)</f>
        <v>#N/A</v>
      </c>
      <c r="P1135" s="7" t="e">
        <f>+VLOOKUP(D1135,DIRECTORIO!$D$4:$E$1001,2,0)</f>
        <v>#N/A</v>
      </c>
      <c r="Q1135" s="7" t="e">
        <f>+VLOOKUP(E1135,DIRECTORIO!$F$4:$G$1001,2,0)</f>
        <v>#N/A</v>
      </c>
      <c r="R1135" s="7" t="e">
        <f t="shared" si="53"/>
        <v>#N/A</v>
      </c>
    </row>
    <row r="1136" spans="15:18" ht="26.25" customHeight="1">
      <c r="O1136" s="7" t="e">
        <f>+VLOOKUP(C1136,DIRECTORIO!$A$4:$B$1001,2,0)</f>
        <v>#N/A</v>
      </c>
      <c r="P1136" s="7" t="e">
        <f>+VLOOKUP(D1136,DIRECTORIO!$D$4:$E$1001,2,0)</f>
        <v>#N/A</v>
      </c>
      <c r="Q1136" s="7" t="e">
        <f>+VLOOKUP(E1136,DIRECTORIO!$F$4:$G$1001,2,0)</f>
        <v>#N/A</v>
      </c>
      <c r="R1136" s="7" t="e">
        <f t="shared" si="53"/>
        <v>#N/A</v>
      </c>
    </row>
    <row r="1137" spans="15:18" ht="26.25" customHeight="1">
      <c r="O1137" s="7" t="e">
        <f>+VLOOKUP(C1137,DIRECTORIO!$A$4:$B$1001,2,0)</f>
        <v>#N/A</v>
      </c>
      <c r="P1137" s="7" t="e">
        <f>+VLOOKUP(D1137,DIRECTORIO!$D$4:$E$1001,2,0)</f>
        <v>#N/A</v>
      </c>
      <c r="Q1137" s="7" t="e">
        <f>+VLOOKUP(E1137,DIRECTORIO!$F$4:$G$1001,2,0)</f>
        <v>#N/A</v>
      </c>
      <c r="R1137" s="7" t="e">
        <f t="shared" si="53"/>
        <v>#N/A</v>
      </c>
    </row>
    <row r="1138" spans="15:18" ht="26.25" customHeight="1">
      <c r="O1138" s="7" t="e">
        <f>+VLOOKUP(C1138,DIRECTORIO!$A$4:$B$1001,2,0)</f>
        <v>#N/A</v>
      </c>
      <c r="P1138" s="7" t="e">
        <f>+VLOOKUP(D1138,DIRECTORIO!$D$4:$E$1001,2,0)</f>
        <v>#N/A</v>
      </c>
      <c r="Q1138" s="7" t="e">
        <f>+VLOOKUP(E1138,DIRECTORIO!$F$4:$G$1001,2,0)</f>
        <v>#N/A</v>
      </c>
      <c r="R1138" s="7" t="e">
        <f t="shared" si="53"/>
        <v>#N/A</v>
      </c>
    </row>
    <row r="1139" spans="15:18" ht="26.25" customHeight="1">
      <c r="O1139" s="7" t="e">
        <f>+VLOOKUP(C1139,DIRECTORIO!$A$4:$B$1001,2,0)</f>
        <v>#N/A</v>
      </c>
      <c r="P1139" s="7" t="e">
        <f>+VLOOKUP(D1139,DIRECTORIO!$D$4:$E$1001,2,0)</f>
        <v>#N/A</v>
      </c>
      <c r="Q1139" s="7" t="e">
        <f>+VLOOKUP(E1139,DIRECTORIO!$F$4:$G$1001,2,0)</f>
        <v>#N/A</v>
      </c>
      <c r="R1139" s="7" t="e">
        <f t="shared" si="53"/>
        <v>#N/A</v>
      </c>
    </row>
    <row r="1140" spans="15:18" ht="26.25" customHeight="1">
      <c r="O1140" s="7" t="e">
        <f>+VLOOKUP(C1140,DIRECTORIO!$A$4:$B$1001,2,0)</f>
        <v>#N/A</v>
      </c>
      <c r="P1140" s="7" t="e">
        <f>+VLOOKUP(D1140,DIRECTORIO!$D$4:$E$1001,2,0)</f>
        <v>#N/A</v>
      </c>
      <c r="Q1140" s="7" t="e">
        <f>+VLOOKUP(E1140,DIRECTORIO!$F$4:$G$1001,2,0)</f>
        <v>#N/A</v>
      </c>
      <c r="R1140" s="7" t="e">
        <f t="shared" si="53"/>
        <v>#N/A</v>
      </c>
    </row>
    <row r="1141" spans="15:18" ht="26.25" customHeight="1">
      <c r="O1141" s="7" t="e">
        <f>+VLOOKUP(C1141,DIRECTORIO!$A$4:$B$1001,2,0)</f>
        <v>#N/A</v>
      </c>
      <c r="P1141" s="7" t="e">
        <f>+VLOOKUP(D1141,DIRECTORIO!$D$4:$E$1001,2,0)</f>
        <v>#N/A</v>
      </c>
      <c r="Q1141" s="7" t="e">
        <f>+VLOOKUP(E1141,DIRECTORIO!$F$4:$G$1001,2,0)</f>
        <v>#N/A</v>
      </c>
      <c r="R1141" s="7" t="e">
        <f t="shared" si="53"/>
        <v>#N/A</v>
      </c>
    </row>
    <row r="1142" spans="15:18" ht="26.25" customHeight="1">
      <c r="O1142" s="7" t="e">
        <f>+VLOOKUP(C1142,DIRECTORIO!$A$4:$B$1001,2,0)</f>
        <v>#N/A</v>
      </c>
      <c r="P1142" s="7" t="e">
        <f>+VLOOKUP(D1142,DIRECTORIO!$D$4:$E$1001,2,0)</f>
        <v>#N/A</v>
      </c>
      <c r="Q1142" s="7" t="e">
        <f>+VLOOKUP(E1142,DIRECTORIO!$F$4:$G$1001,2,0)</f>
        <v>#N/A</v>
      </c>
      <c r="R1142" s="7" t="e">
        <f t="shared" si="53"/>
        <v>#N/A</v>
      </c>
    </row>
    <row r="1143" spans="15:18" ht="26.25" customHeight="1">
      <c r="O1143" s="7" t="e">
        <f>+VLOOKUP(C1143,DIRECTORIO!$A$4:$B$1001,2,0)</f>
        <v>#N/A</v>
      </c>
      <c r="P1143" s="7" t="e">
        <f>+VLOOKUP(D1143,DIRECTORIO!$D$4:$E$1001,2,0)</f>
        <v>#N/A</v>
      </c>
      <c r="Q1143" s="7" t="e">
        <f>+VLOOKUP(E1143,DIRECTORIO!$F$4:$G$1001,2,0)</f>
        <v>#N/A</v>
      </c>
      <c r="R1143" s="7" t="e">
        <f t="shared" si="53"/>
        <v>#N/A</v>
      </c>
    </row>
    <row r="1144" spans="15:18" ht="26.25" customHeight="1">
      <c r="O1144" s="7" t="e">
        <f>+VLOOKUP(C1144,DIRECTORIO!$A$4:$B$1001,2,0)</f>
        <v>#N/A</v>
      </c>
      <c r="P1144" s="7" t="e">
        <f>+VLOOKUP(D1144,DIRECTORIO!$D$4:$E$1001,2,0)</f>
        <v>#N/A</v>
      </c>
      <c r="Q1144" s="7" t="e">
        <f>+VLOOKUP(E1144,DIRECTORIO!$F$4:$G$1001,2,0)</f>
        <v>#N/A</v>
      </c>
      <c r="R1144" s="7" t="e">
        <f t="shared" si="53"/>
        <v>#N/A</v>
      </c>
    </row>
    <row r="1145" spans="15:18" ht="26.25" customHeight="1">
      <c r="O1145" s="7" t="e">
        <f>+VLOOKUP(C1145,DIRECTORIO!$A$4:$B$1001,2,0)</f>
        <v>#N/A</v>
      </c>
      <c r="P1145" s="7" t="e">
        <f>+VLOOKUP(D1145,DIRECTORIO!$D$4:$E$1001,2,0)</f>
        <v>#N/A</v>
      </c>
      <c r="Q1145" s="7" t="e">
        <f>+VLOOKUP(E1145,DIRECTORIO!$F$4:$G$1001,2,0)</f>
        <v>#N/A</v>
      </c>
      <c r="R1145" s="7" t="e">
        <f t="shared" si="53"/>
        <v>#N/A</v>
      </c>
    </row>
    <row r="1146" spans="15:18" ht="26.25" customHeight="1">
      <c r="O1146" s="7" t="e">
        <f>+VLOOKUP(C1146,DIRECTORIO!$A$4:$B$1001,2,0)</f>
        <v>#N/A</v>
      </c>
      <c r="P1146" s="7" t="e">
        <f>+VLOOKUP(D1146,DIRECTORIO!$D$4:$E$1001,2,0)</f>
        <v>#N/A</v>
      </c>
      <c r="Q1146" s="7" t="e">
        <f>+VLOOKUP(E1146,DIRECTORIO!$F$4:$G$1001,2,0)</f>
        <v>#N/A</v>
      </c>
      <c r="R1146" s="7" t="e">
        <f t="shared" si="53"/>
        <v>#N/A</v>
      </c>
    </row>
    <row r="1147" spans="15:18" ht="26.25" customHeight="1">
      <c r="O1147" s="7" t="e">
        <f>+VLOOKUP(C1147,DIRECTORIO!$A$4:$B$1001,2,0)</f>
        <v>#N/A</v>
      </c>
      <c r="P1147" s="7" t="e">
        <f>+VLOOKUP(D1147,DIRECTORIO!$D$4:$E$1001,2,0)</f>
        <v>#N/A</v>
      </c>
      <c r="Q1147" s="7" t="e">
        <f>+VLOOKUP(E1147,DIRECTORIO!$F$4:$G$1001,2,0)</f>
        <v>#N/A</v>
      </c>
      <c r="R1147" s="7" t="e">
        <f t="shared" si="53"/>
        <v>#N/A</v>
      </c>
    </row>
    <row r="1148" spans="15:18" ht="26.25" customHeight="1">
      <c r="O1148" s="7" t="e">
        <f>+VLOOKUP(C1148,DIRECTORIO!$A$4:$B$1001,2,0)</f>
        <v>#N/A</v>
      </c>
      <c r="P1148" s="7" t="e">
        <f>+VLOOKUP(D1148,DIRECTORIO!$D$4:$E$1001,2,0)</f>
        <v>#N/A</v>
      </c>
      <c r="Q1148" s="7" t="e">
        <f>+VLOOKUP(E1148,DIRECTORIO!$F$4:$G$1001,2,0)</f>
        <v>#N/A</v>
      </c>
      <c r="R1148" s="7" t="e">
        <f t="shared" si="53"/>
        <v>#N/A</v>
      </c>
    </row>
    <row r="1149" spans="15:18" ht="26.25" customHeight="1">
      <c r="O1149" s="7" t="e">
        <f>+VLOOKUP(C1149,DIRECTORIO!$A$4:$B$1001,2,0)</f>
        <v>#N/A</v>
      </c>
      <c r="P1149" s="7" t="e">
        <f>+VLOOKUP(D1149,DIRECTORIO!$D$4:$E$1001,2,0)</f>
        <v>#N/A</v>
      </c>
      <c r="Q1149" s="7" t="e">
        <f>+VLOOKUP(E1149,DIRECTORIO!$F$4:$G$1001,2,0)</f>
        <v>#N/A</v>
      </c>
      <c r="R1149" s="7" t="e">
        <f t="shared" si="53"/>
        <v>#N/A</v>
      </c>
    </row>
    <row r="1150" spans="15:18" ht="26.25" customHeight="1">
      <c r="O1150" s="7" t="e">
        <f>+VLOOKUP(C1150,DIRECTORIO!$A$4:$B$1001,2,0)</f>
        <v>#N/A</v>
      </c>
      <c r="P1150" s="7" t="e">
        <f>+VLOOKUP(D1150,DIRECTORIO!$D$4:$E$1001,2,0)</f>
        <v>#N/A</v>
      </c>
      <c r="Q1150" s="7" t="e">
        <f>+VLOOKUP(E1150,DIRECTORIO!$F$4:$G$1001,2,0)</f>
        <v>#N/A</v>
      </c>
      <c r="R1150" s="7" t="e">
        <f t="shared" si="53"/>
        <v>#N/A</v>
      </c>
    </row>
    <row r="1151" spans="15:18" ht="26.25" customHeight="1">
      <c r="O1151" s="7" t="e">
        <f>+VLOOKUP(C1151,DIRECTORIO!$A$4:$B$1001,2,0)</f>
        <v>#N/A</v>
      </c>
      <c r="P1151" s="7" t="e">
        <f>+VLOOKUP(D1151,DIRECTORIO!$D$4:$E$1001,2,0)</f>
        <v>#N/A</v>
      </c>
      <c r="Q1151" s="7" t="e">
        <f>+VLOOKUP(E1151,DIRECTORIO!$F$4:$G$1001,2,0)</f>
        <v>#N/A</v>
      </c>
      <c r="R1151" s="7" t="e">
        <f t="shared" si="53"/>
        <v>#N/A</v>
      </c>
    </row>
    <row r="1152" spans="15:18" ht="26.25" customHeight="1">
      <c r="O1152" s="7" t="e">
        <f>+VLOOKUP(C1152,DIRECTORIO!$A$4:$B$1001,2,0)</f>
        <v>#N/A</v>
      </c>
      <c r="P1152" s="7" t="e">
        <f>+VLOOKUP(D1152,DIRECTORIO!$D$4:$E$1001,2,0)</f>
        <v>#N/A</v>
      </c>
      <c r="Q1152" s="7" t="e">
        <f>+VLOOKUP(E1152,DIRECTORIO!$F$4:$G$1001,2,0)</f>
        <v>#N/A</v>
      </c>
      <c r="R1152" s="7" t="e">
        <f t="shared" si="53"/>
        <v>#N/A</v>
      </c>
    </row>
    <row r="1153" spans="15:18" ht="26.25" customHeight="1">
      <c r="O1153" s="7" t="e">
        <f>+VLOOKUP(C1153,DIRECTORIO!$A$4:$B$1001,2,0)</f>
        <v>#N/A</v>
      </c>
      <c r="P1153" s="7" t="e">
        <f>+VLOOKUP(D1153,DIRECTORIO!$D$4:$E$1001,2,0)</f>
        <v>#N/A</v>
      </c>
      <c r="Q1153" s="7" t="e">
        <f>+VLOOKUP(E1153,DIRECTORIO!$F$4:$G$1001,2,0)</f>
        <v>#N/A</v>
      </c>
      <c r="R1153" s="7" t="e">
        <f t="shared" si="53"/>
        <v>#N/A</v>
      </c>
    </row>
    <row r="1154" spans="15:18" ht="26.25" customHeight="1">
      <c r="O1154" s="7" t="e">
        <f>+VLOOKUP(C1154,DIRECTORIO!$A$4:$B$1001,2,0)</f>
        <v>#N/A</v>
      </c>
      <c r="P1154" s="7" t="e">
        <f>+VLOOKUP(D1154,DIRECTORIO!$D$4:$E$1001,2,0)</f>
        <v>#N/A</v>
      </c>
      <c r="Q1154" s="7" t="e">
        <f>+VLOOKUP(E1154,DIRECTORIO!$F$4:$G$1001,2,0)</f>
        <v>#N/A</v>
      </c>
      <c r="R1154" s="7" t="e">
        <f t="shared" si="53"/>
        <v>#N/A</v>
      </c>
    </row>
    <row r="1155" spans="15:18" ht="26.25" customHeight="1">
      <c r="O1155" s="7" t="e">
        <f>+VLOOKUP(C1155,DIRECTORIO!$A$4:$B$1001,2,0)</f>
        <v>#N/A</v>
      </c>
      <c r="P1155" s="7" t="e">
        <f>+VLOOKUP(D1155,DIRECTORIO!$D$4:$E$1001,2,0)</f>
        <v>#N/A</v>
      </c>
      <c r="Q1155" s="7" t="e">
        <f>+VLOOKUP(E1155,DIRECTORIO!$F$4:$G$1001,2,0)</f>
        <v>#N/A</v>
      </c>
      <c r="R1155" s="7" t="e">
        <f t="shared" si="53"/>
        <v>#N/A</v>
      </c>
    </row>
    <row r="1156" spans="15:18" ht="26.25" customHeight="1">
      <c r="O1156" s="7" t="e">
        <f>+VLOOKUP(C1156,DIRECTORIO!$A$4:$B$1001,2,0)</f>
        <v>#N/A</v>
      </c>
      <c r="P1156" s="7" t="e">
        <f>+VLOOKUP(D1156,DIRECTORIO!$D$4:$E$1001,2,0)</f>
        <v>#N/A</v>
      </c>
      <c r="Q1156" s="7" t="e">
        <f>+VLOOKUP(E1156,DIRECTORIO!$F$4:$G$1001,2,0)</f>
        <v>#N/A</v>
      </c>
      <c r="R1156" s="7" t="e">
        <f t="shared" si="53"/>
        <v>#N/A</v>
      </c>
    </row>
    <row r="1157" spans="15:18" ht="26.25" customHeight="1">
      <c r="O1157" s="7" t="e">
        <f>+VLOOKUP(C1157,DIRECTORIO!$A$4:$B$1001,2,0)</f>
        <v>#N/A</v>
      </c>
      <c r="P1157" s="7" t="e">
        <f>+VLOOKUP(D1157,DIRECTORIO!$D$4:$E$1001,2,0)</f>
        <v>#N/A</v>
      </c>
      <c r="Q1157" s="7" t="e">
        <f>+VLOOKUP(E1157,DIRECTORIO!$F$4:$G$1001,2,0)</f>
        <v>#N/A</v>
      </c>
      <c r="R1157" s="7" t="e">
        <f t="shared" si="53"/>
        <v>#N/A</v>
      </c>
    </row>
    <row r="1158" spans="15:18" ht="26.25" customHeight="1">
      <c r="O1158" s="7" t="e">
        <f>+VLOOKUP(C1158,DIRECTORIO!$A$4:$B$1001,2,0)</f>
        <v>#N/A</v>
      </c>
      <c r="P1158" s="7" t="e">
        <f>+VLOOKUP(D1158,DIRECTORIO!$D$4:$E$1001,2,0)</f>
        <v>#N/A</v>
      </c>
      <c r="Q1158" s="7" t="e">
        <f>+VLOOKUP(E1158,DIRECTORIO!$F$4:$G$1001,2,0)</f>
        <v>#N/A</v>
      </c>
      <c r="R1158" s="7" t="e">
        <f t="shared" si="53"/>
        <v>#N/A</v>
      </c>
    </row>
    <row r="1159" spans="15:18" ht="26.25" customHeight="1">
      <c r="O1159" s="7" t="e">
        <f>+VLOOKUP(C1159,DIRECTORIO!$A$4:$B$1001,2,0)</f>
        <v>#N/A</v>
      </c>
      <c r="P1159" s="7" t="e">
        <f>+VLOOKUP(D1159,DIRECTORIO!$D$4:$E$1001,2,0)</f>
        <v>#N/A</v>
      </c>
      <c r="Q1159" s="7" t="e">
        <f>+VLOOKUP(E1159,DIRECTORIO!$F$4:$G$1001,2,0)</f>
        <v>#N/A</v>
      </c>
      <c r="R1159" s="7" t="e">
        <f t="shared" si="53"/>
        <v>#N/A</v>
      </c>
    </row>
    <row r="1160" spans="15:18" ht="26.25" customHeight="1">
      <c r="O1160" s="7" t="e">
        <f>+VLOOKUP(C1160,DIRECTORIO!$A$4:$B$1001,2,0)</f>
        <v>#N/A</v>
      </c>
      <c r="P1160" s="7" t="e">
        <f>+VLOOKUP(D1160,DIRECTORIO!$D$4:$E$1001,2,0)</f>
        <v>#N/A</v>
      </c>
      <c r="Q1160" s="7" t="e">
        <f>+VLOOKUP(E1160,DIRECTORIO!$F$4:$G$1001,2,0)</f>
        <v>#N/A</v>
      </c>
      <c r="R1160" s="7" t="e">
        <f t="shared" si="53"/>
        <v>#N/A</v>
      </c>
    </row>
    <row r="1161" spans="15:18" ht="26.25" customHeight="1">
      <c r="O1161" s="7" t="e">
        <f>+VLOOKUP(C1161,DIRECTORIO!$A$4:$B$1001,2,0)</f>
        <v>#N/A</v>
      </c>
      <c r="P1161" s="7" t="e">
        <f>+VLOOKUP(D1161,DIRECTORIO!$D$4:$E$1001,2,0)</f>
        <v>#N/A</v>
      </c>
      <c r="Q1161" s="7" t="e">
        <f>+VLOOKUP(E1161,DIRECTORIO!$F$4:$G$1001,2,0)</f>
        <v>#N/A</v>
      </c>
      <c r="R1161" s="7" t="e">
        <f t="shared" si="53"/>
        <v>#N/A</v>
      </c>
    </row>
    <row r="1162" spans="15:18" ht="26.25" customHeight="1">
      <c r="O1162" s="7" t="e">
        <f>+VLOOKUP(C1162,DIRECTORIO!$A$4:$B$1001,2,0)</f>
        <v>#N/A</v>
      </c>
      <c r="P1162" s="7" t="e">
        <f>+VLOOKUP(D1162,DIRECTORIO!$D$4:$E$1001,2,0)</f>
        <v>#N/A</v>
      </c>
      <c r="Q1162" s="7" t="e">
        <f>+VLOOKUP(E1162,DIRECTORIO!$F$4:$G$1001,2,0)</f>
        <v>#N/A</v>
      </c>
      <c r="R1162" s="7" t="e">
        <f t="shared" si="53"/>
        <v>#N/A</v>
      </c>
    </row>
    <row r="1163" spans="15:18" ht="26.25" customHeight="1">
      <c r="O1163" s="7" t="e">
        <f>+VLOOKUP(C1163,DIRECTORIO!$A$4:$B$1001,2,0)</f>
        <v>#N/A</v>
      </c>
      <c r="P1163" s="7" t="e">
        <f>+VLOOKUP(D1163,DIRECTORIO!$D$4:$E$1001,2,0)</f>
        <v>#N/A</v>
      </c>
      <c r="Q1163" s="7" t="e">
        <f>+VLOOKUP(E1163,DIRECTORIO!$F$4:$G$1001,2,0)</f>
        <v>#N/A</v>
      </c>
      <c r="R1163" s="7" t="e">
        <f t="shared" si="53"/>
        <v>#N/A</v>
      </c>
    </row>
    <row r="1164" spans="15:18" ht="26.25" customHeight="1">
      <c r="O1164" s="7" t="e">
        <f>+VLOOKUP(C1164,DIRECTORIO!$A$4:$B$1001,2,0)</f>
        <v>#N/A</v>
      </c>
      <c r="P1164" s="7" t="e">
        <f>+VLOOKUP(D1164,DIRECTORIO!$D$4:$E$1001,2,0)</f>
        <v>#N/A</v>
      </c>
      <c r="Q1164" s="7" t="e">
        <f>+VLOOKUP(E1164,DIRECTORIO!$F$4:$G$1001,2,0)</f>
        <v>#N/A</v>
      </c>
      <c r="R1164" s="7" t="e">
        <f t="shared" si="53"/>
        <v>#N/A</v>
      </c>
    </row>
    <row r="1165" spans="15:18" ht="26.25" customHeight="1">
      <c r="O1165" s="7" t="e">
        <f>+VLOOKUP(C1165,DIRECTORIO!$A$4:$B$1001,2,0)</f>
        <v>#N/A</v>
      </c>
      <c r="P1165" s="7" t="e">
        <f>+VLOOKUP(D1165,DIRECTORIO!$D$4:$E$1001,2,0)</f>
        <v>#N/A</v>
      </c>
      <c r="Q1165" s="7" t="e">
        <f>+VLOOKUP(E1165,DIRECTORIO!$F$4:$G$1001,2,0)</f>
        <v>#N/A</v>
      </c>
      <c r="R1165" s="7" t="e">
        <f t="shared" si="53"/>
        <v>#N/A</v>
      </c>
    </row>
    <row r="1166" spans="15:18" ht="26.25" customHeight="1">
      <c r="O1166" s="7" t="e">
        <f>+VLOOKUP(C1166,DIRECTORIO!$A$4:$B$1001,2,0)</f>
        <v>#N/A</v>
      </c>
      <c r="P1166" s="7" t="e">
        <f>+VLOOKUP(D1166,DIRECTORIO!$D$4:$E$1001,2,0)</f>
        <v>#N/A</v>
      </c>
      <c r="Q1166" s="7" t="e">
        <f>+VLOOKUP(E1166,DIRECTORIO!$F$4:$G$1001,2,0)</f>
        <v>#N/A</v>
      </c>
      <c r="R1166" s="7" t="e">
        <f t="shared" si="53"/>
        <v>#N/A</v>
      </c>
    </row>
    <row r="1167" spans="15:18" ht="26.25" customHeight="1">
      <c r="O1167" s="7" t="e">
        <f>+VLOOKUP(C1167,DIRECTORIO!$A$4:$B$1001,2,0)</f>
        <v>#N/A</v>
      </c>
      <c r="P1167" s="7" t="e">
        <f>+VLOOKUP(D1167,DIRECTORIO!$D$4:$E$1001,2,0)</f>
        <v>#N/A</v>
      </c>
      <c r="Q1167" s="7" t="e">
        <f>+VLOOKUP(E1167,DIRECTORIO!$F$4:$G$1001,2,0)</f>
        <v>#N/A</v>
      </c>
      <c r="R1167" s="7" t="e">
        <f t="shared" si="53"/>
        <v>#N/A</v>
      </c>
    </row>
    <row r="1168" spans="15:18" ht="26.25" customHeight="1">
      <c r="O1168" s="7" t="e">
        <f>+VLOOKUP(C1168,DIRECTORIO!$A$4:$B$1001,2,0)</f>
        <v>#N/A</v>
      </c>
      <c r="P1168" s="7" t="e">
        <f>+VLOOKUP(D1168,DIRECTORIO!$D$4:$E$1001,2,0)</f>
        <v>#N/A</v>
      </c>
      <c r="Q1168" s="7" t="e">
        <f>+VLOOKUP(E1168,DIRECTORIO!$F$4:$G$1001,2,0)</f>
        <v>#N/A</v>
      </c>
      <c r="R1168" s="7" t="e">
        <f t="shared" si="53"/>
        <v>#N/A</v>
      </c>
    </row>
    <row r="1169" spans="15:18" ht="26.25" customHeight="1">
      <c r="O1169" s="7" t="e">
        <f>+VLOOKUP(C1169,DIRECTORIO!$A$4:$B$1001,2,0)</f>
        <v>#N/A</v>
      </c>
      <c r="P1169" s="7" t="e">
        <f>+VLOOKUP(D1169,DIRECTORIO!$D$4:$E$1001,2,0)</f>
        <v>#N/A</v>
      </c>
      <c r="Q1169" s="7" t="e">
        <f>+VLOOKUP(E1169,DIRECTORIO!$F$4:$G$1001,2,0)</f>
        <v>#N/A</v>
      </c>
      <c r="R1169" s="7" t="e">
        <f t="shared" si="53"/>
        <v>#N/A</v>
      </c>
    </row>
    <row r="1170" spans="15:18" ht="26.25" customHeight="1">
      <c r="O1170" s="7" t="e">
        <f>+VLOOKUP(C1170,DIRECTORIO!$A$4:$B$1001,2,0)</f>
        <v>#N/A</v>
      </c>
      <c r="P1170" s="7" t="e">
        <f>+VLOOKUP(D1170,DIRECTORIO!$D$4:$E$1001,2,0)</f>
        <v>#N/A</v>
      </c>
      <c r="Q1170" s="7" t="e">
        <f>+VLOOKUP(E1170,DIRECTORIO!$F$4:$G$1001,2,0)</f>
        <v>#N/A</v>
      </c>
      <c r="R1170" s="7" t="e">
        <f t="shared" si="53"/>
        <v>#N/A</v>
      </c>
    </row>
    <row r="1171" spans="15:18" ht="26.25" customHeight="1">
      <c r="O1171" s="7" t="e">
        <f>+VLOOKUP(C1171,DIRECTORIO!$A$4:$B$1001,2,0)</f>
        <v>#N/A</v>
      </c>
      <c r="P1171" s="7" t="e">
        <f>+VLOOKUP(D1171,DIRECTORIO!$D$4:$E$1001,2,0)</f>
        <v>#N/A</v>
      </c>
      <c r="Q1171" s="7" t="e">
        <f>+VLOOKUP(E1171,DIRECTORIO!$F$4:$G$1001,2,0)</f>
        <v>#N/A</v>
      </c>
      <c r="R1171" s="7" t="e">
        <f t="shared" si="53"/>
        <v>#N/A</v>
      </c>
    </row>
    <row r="1172" spans="15:18" ht="26.25" customHeight="1">
      <c r="O1172" s="7" t="e">
        <f>+VLOOKUP(C1172,DIRECTORIO!$A$4:$B$1001,2,0)</f>
        <v>#N/A</v>
      </c>
      <c r="P1172" s="7" t="e">
        <f>+VLOOKUP(D1172,DIRECTORIO!$D$4:$E$1001,2,0)</f>
        <v>#N/A</v>
      </c>
      <c r="Q1172" s="7" t="e">
        <f>+VLOOKUP(E1172,DIRECTORIO!$F$4:$G$1001,2,0)</f>
        <v>#N/A</v>
      </c>
      <c r="R1172" s="7" t="e">
        <f t="shared" si="53"/>
        <v>#N/A</v>
      </c>
    </row>
    <row r="1173" spans="15:18" ht="26.25" customHeight="1">
      <c r="O1173" s="7" t="e">
        <f>+VLOOKUP(C1173,DIRECTORIO!$A$4:$B$1001,2,0)</f>
        <v>#N/A</v>
      </c>
      <c r="P1173" s="7" t="e">
        <f>+VLOOKUP(D1173,DIRECTORIO!$D$4:$E$1001,2,0)</f>
        <v>#N/A</v>
      </c>
      <c r="Q1173" s="7" t="e">
        <f>+VLOOKUP(E1173,DIRECTORIO!$F$4:$G$1001,2,0)</f>
        <v>#N/A</v>
      </c>
      <c r="R1173" s="7" t="e">
        <f t="shared" si="53"/>
        <v>#N/A</v>
      </c>
    </row>
    <row r="1174" spans="15:18" ht="26.25" customHeight="1">
      <c r="O1174" s="7" t="e">
        <f>+VLOOKUP(C1174,DIRECTORIO!$A$4:$B$1001,2,0)</f>
        <v>#N/A</v>
      </c>
      <c r="P1174" s="7" t="e">
        <f>+VLOOKUP(D1174,DIRECTORIO!$D$4:$E$1001,2,0)</f>
        <v>#N/A</v>
      </c>
      <c r="Q1174" s="7" t="e">
        <f>+VLOOKUP(E1174,DIRECTORIO!$F$4:$G$1001,2,0)</f>
        <v>#N/A</v>
      </c>
      <c r="R1174" s="7" t="e">
        <f t="shared" si="53"/>
        <v>#N/A</v>
      </c>
    </row>
    <row r="1175" spans="15:18" ht="26.25" customHeight="1">
      <c r="O1175" s="7" t="e">
        <f>+VLOOKUP(C1175,DIRECTORIO!$A$4:$B$1001,2,0)</f>
        <v>#N/A</v>
      </c>
      <c r="P1175" s="7" t="e">
        <f>+VLOOKUP(D1175,DIRECTORIO!$D$4:$E$1001,2,0)</f>
        <v>#N/A</v>
      </c>
      <c r="Q1175" s="7" t="e">
        <f>+VLOOKUP(E1175,DIRECTORIO!$F$4:$G$1001,2,0)</f>
        <v>#N/A</v>
      </c>
      <c r="R1175" s="7" t="e">
        <f t="shared" si="53"/>
        <v>#N/A</v>
      </c>
    </row>
    <row r="1176" spans="15:18" ht="26.25" customHeight="1">
      <c r="O1176" s="7" t="e">
        <f>+VLOOKUP(C1176,DIRECTORIO!$A$4:$B$1001,2,0)</f>
        <v>#N/A</v>
      </c>
      <c r="P1176" s="7" t="e">
        <f>+VLOOKUP(D1176,DIRECTORIO!$D$4:$E$1001,2,0)</f>
        <v>#N/A</v>
      </c>
      <c r="Q1176" s="7" t="e">
        <f>+VLOOKUP(E1176,DIRECTORIO!$F$4:$G$1001,2,0)</f>
        <v>#N/A</v>
      </c>
      <c r="R1176" s="7" t="e">
        <f t="shared" si="53"/>
        <v>#N/A</v>
      </c>
    </row>
    <row r="1177" spans="15:18" ht="26.25" customHeight="1">
      <c r="O1177" s="7" t="e">
        <f>+VLOOKUP(C1177,DIRECTORIO!$A$4:$B$1001,2,0)</f>
        <v>#N/A</v>
      </c>
      <c r="P1177" s="7" t="e">
        <f>+VLOOKUP(D1177,DIRECTORIO!$D$4:$E$1001,2,0)</f>
        <v>#N/A</v>
      </c>
      <c r="Q1177" s="7" t="e">
        <f>+VLOOKUP(E1177,DIRECTORIO!$F$4:$G$1001,2,0)</f>
        <v>#N/A</v>
      </c>
      <c r="R1177" s="7" t="e">
        <f t="shared" si="53"/>
        <v>#N/A</v>
      </c>
    </row>
    <row r="1178" spans="15:18" ht="26.25" customHeight="1">
      <c r="O1178" s="7" t="e">
        <f>+VLOOKUP(C1178,DIRECTORIO!$A$4:$B$1001,2,0)</f>
        <v>#N/A</v>
      </c>
      <c r="P1178" s="7" t="e">
        <f>+VLOOKUP(D1178,DIRECTORIO!$D$4:$E$1001,2,0)</f>
        <v>#N/A</v>
      </c>
      <c r="Q1178" s="7" t="e">
        <f>+VLOOKUP(E1178,DIRECTORIO!$F$4:$G$1001,2,0)</f>
        <v>#N/A</v>
      </c>
      <c r="R1178" s="7" t="e">
        <f t="shared" si="53"/>
        <v>#N/A</v>
      </c>
    </row>
    <row r="1179" spans="15:18" ht="26.25" customHeight="1">
      <c r="O1179" s="7" t="e">
        <f>+VLOOKUP(C1179,DIRECTORIO!$A$4:$B$1001,2,0)</f>
        <v>#N/A</v>
      </c>
      <c r="P1179" s="7" t="e">
        <f>+VLOOKUP(D1179,DIRECTORIO!$D$4:$E$1001,2,0)</f>
        <v>#N/A</v>
      </c>
      <c r="Q1179" s="7" t="e">
        <f>+VLOOKUP(E1179,DIRECTORIO!$F$4:$G$1001,2,0)</f>
        <v>#N/A</v>
      </c>
      <c r="R1179" s="7" t="e">
        <f t="shared" si="53"/>
        <v>#N/A</v>
      </c>
    </row>
    <row r="1180" spans="15:18" ht="26.25" customHeight="1">
      <c r="O1180" s="7" t="e">
        <f>+VLOOKUP(C1180,DIRECTORIO!$A$4:$B$1001,2,0)</f>
        <v>#N/A</v>
      </c>
      <c r="P1180" s="7" t="e">
        <f>+VLOOKUP(D1180,DIRECTORIO!$D$4:$E$1001,2,0)</f>
        <v>#N/A</v>
      </c>
      <c r="Q1180" s="7" t="e">
        <f>+VLOOKUP(E1180,DIRECTORIO!$F$4:$G$1001,2,0)</f>
        <v>#N/A</v>
      </c>
      <c r="R1180" s="7" t="e">
        <f t="shared" si="53"/>
        <v>#N/A</v>
      </c>
    </row>
    <row r="1181" spans="15:18" ht="26.25" customHeight="1">
      <c r="O1181" s="7" t="e">
        <f>+VLOOKUP(C1181,DIRECTORIO!$A$4:$B$1001,2,0)</f>
        <v>#N/A</v>
      </c>
      <c r="P1181" s="7" t="e">
        <f>+VLOOKUP(D1181,DIRECTORIO!$D$4:$E$1001,2,0)</f>
        <v>#N/A</v>
      </c>
      <c r="Q1181" s="7" t="e">
        <f>+VLOOKUP(E1181,DIRECTORIO!$F$4:$G$1001,2,0)</f>
        <v>#N/A</v>
      </c>
      <c r="R1181" s="7" t="e">
        <f t="shared" si="53"/>
        <v>#N/A</v>
      </c>
    </row>
    <row r="1182" spans="15:18" ht="26.25" customHeight="1">
      <c r="O1182" s="7" t="e">
        <f>+VLOOKUP(C1182,DIRECTORIO!$A$4:$B$1001,2,0)</f>
        <v>#N/A</v>
      </c>
      <c r="P1182" s="7" t="e">
        <f>+VLOOKUP(D1182,DIRECTORIO!$D$4:$E$1001,2,0)</f>
        <v>#N/A</v>
      </c>
      <c r="Q1182" s="7" t="e">
        <f>+VLOOKUP(E1182,DIRECTORIO!$F$4:$G$1001,2,0)</f>
        <v>#N/A</v>
      </c>
      <c r="R1182" s="7" t="e">
        <f t="shared" si="53"/>
        <v>#N/A</v>
      </c>
    </row>
    <row r="1183" spans="15:18" ht="26.25" customHeight="1">
      <c r="O1183" s="7" t="e">
        <f>+VLOOKUP(C1183,DIRECTORIO!$A$4:$B$1001,2,0)</f>
        <v>#N/A</v>
      </c>
      <c r="P1183" s="7" t="e">
        <f>+VLOOKUP(D1183,DIRECTORIO!$D$4:$E$1001,2,0)</f>
        <v>#N/A</v>
      </c>
      <c r="Q1183" s="7" t="e">
        <f>+VLOOKUP(E1183,DIRECTORIO!$F$4:$G$1001,2,0)</f>
        <v>#N/A</v>
      </c>
      <c r="R1183" s="7" t="e">
        <f t="shared" si="53"/>
        <v>#N/A</v>
      </c>
    </row>
    <row r="1184" spans="15:18" ht="26.25" customHeight="1">
      <c r="O1184" s="7" t="e">
        <f>+VLOOKUP(C1184,DIRECTORIO!$A$4:$B$1001,2,0)</f>
        <v>#N/A</v>
      </c>
      <c r="P1184" s="7" t="e">
        <f>+VLOOKUP(D1184,DIRECTORIO!$D$4:$E$1001,2,0)</f>
        <v>#N/A</v>
      </c>
      <c r="Q1184" s="7" t="e">
        <f>+VLOOKUP(E1184,DIRECTORIO!$F$4:$G$1001,2,0)</f>
        <v>#N/A</v>
      </c>
      <c r="R1184" s="7" t="e">
        <f t="shared" si="53"/>
        <v>#N/A</v>
      </c>
    </row>
    <row r="1185" spans="15:18" ht="26.25" customHeight="1">
      <c r="O1185" s="7" t="e">
        <f>+VLOOKUP(C1185,DIRECTORIO!$A$4:$B$1001,2,0)</f>
        <v>#N/A</v>
      </c>
      <c r="P1185" s="7" t="e">
        <f>+VLOOKUP(D1185,DIRECTORIO!$D$4:$E$1001,2,0)</f>
        <v>#N/A</v>
      </c>
      <c r="Q1185" s="7" t="e">
        <f>+VLOOKUP(E1185,DIRECTORIO!$F$4:$G$1001,2,0)</f>
        <v>#N/A</v>
      </c>
      <c r="R1185" s="7" t="e">
        <f t="shared" si="53"/>
        <v>#N/A</v>
      </c>
    </row>
    <row r="1186" spans="15:18" ht="26.25" customHeight="1">
      <c r="O1186" s="7" t="e">
        <f>+VLOOKUP(C1186,DIRECTORIO!$A$4:$B$1001,2,0)</f>
        <v>#N/A</v>
      </c>
      <c r="P1186" s="7" t="e">
        <f>+VLOOKUP(D1186,DIRECTORIO!$D$4:$E$1001,2,0)</f>
        <v>#N/A</v>
      </c>
      <c r="Q1186" s="7" t="e">
        <f>+VLOOKUP(E1186,DIRECTORIO!$F$4:$G$1001,2,0)</f>
        <v>#N/A</v>
      </c>
      <c r="R1186" s="7" t="e">
        <f t="shared" si="53"/>
        <v>#N/A</v>
      </c>
    </row>
    <row r="1187" spans="15:18" ht="26.25" customHeight="1">
      <c r="O1187" s="7" t="e">
        <f>+VLOOKUP(C1187,DIRECTORIO!$A$4:$B$1001,2,0)</f>
        <v>#N/A</v>
      </c>
      <c r="P1187" s="7" t="e">
        <f>+VLOOKUP(D1187,DIRECTORIO!$D$4:$E$1001,2,0)</f>
        <v>#N/A</v>
      </c>
      <c r="Q1187" s="7" t="e">
        <f>+VLOOKUP(E1187,DIRECTORIO!$F$4:$G$1001,2,0)</f>
        <v>#N/A</v>
      </c>
      <c r="R1187" s="7" t="e">
        <f t="shared" si="53"/>
        <v>#N/A</v>
      </c>
    </row>
    <row r="1188" spans="15:18" ht="26.25" customHeight="1">
      <c r="O1188" s="7" t="e">
        <f>+VLOOKUP(C1188,DIRECTORIO!$A$4:$B$1001,2,0)</f>
        <v>#N/A</v>
      </c>
      <c r="P1188" s="7" t="e">
        <f>+VLOOKUP(D1188,DIRECTORIO!$D$4:$E$1001,2,0)</f>
        <v>#N/A</v>
      </c>
      <c r="Q1188" s="7" t="e">
        <f>+VLOOKUP(E1188,DIRECTORIO!$F$4:$G$1001,2,0)</f>
        <v>#N/A</v>
      </c>
      <c r="R1188" s="7" t="e">
        <f t="shared" si="53"/>
        <v>#N/A</v>
      </c>
    </row>
    <row r="1189" spans="15:18" ht="26.25" customHeight="1">
      <c r="O1189" s="7" t="e">
        <f>+VLOOKUP(C1189,DIRECTORIO!$A$4:$B$1001,2,0)</f>
        <v>#N/A</v>
      </c>
      <c r="P1189" s="7" t="e">
        <f>+VLOOKUP(D1189,DIRECTORIO!$D$4:$E$1001,2,0)</f>
        <v>#N/A</v>
      </c>
      <c r="Q1189" s="7" t="e">
        <f>+VLOOKUP(E1189,DIRECTORIO!$F$4:$G$1001,2,0)</f>
        <v>#N/A</v>
      </c>
      <c r="R1189" s="7" t="e">
        <f t="shared" si="53"/>
        <v>#N/A</v>
      </c>
    </row>
    <row r="1190" spans="15:18" ht="26.25" customHeight="1">
      <c r="O1190" s="7" t="e">
        <f>+VLOOKUP(C1190,DIRECTORIO!$A$4:$B$1001,2,0)</f>
        <v>#N/A</v>
      </c>
      <c r="P1190" s="7" t="e">
        <f>+VLOOKUP(D1190,DIRECTORIO!$D$4:$E$1001,2,0)</f>
        <v>#N/A</v>
      </c>
      <c r="Q1190" s="7" t="e">
        <f>+VLOOKUP(E1190,DIRECTORIO!$F$4:$G$1001,2,0)</f>
        <v>#N/A</v>
      </c>
      <c r="R1190" s="7" t="e">
        <f t="shared" ref="R1190:R1253" si="54">+CONCATENATE(A1190,"-",O1190,"-",P1190,"-",Q1190)</f>
        <v>#N/A</v>
      </c>
    </row>
    <row r="1191" spans="15:18" ht="26.25" customHeight="1">
      <c r="O1191" s="7" t="e">
        <f>+VLOOKUP(C1191,DIRECTORIO!$A$4:$B$1001,2,0)</f>
        <v>#N/A</v>
      </c>
      <c r="P1191" s="7" t="e">
        <f>+VLOOKUP(D1191,DIRECTORIO!$D$4:$E$1001,2,0)</f>
        <v>#N/A</v>
      </c>
      <c r="Q1191" s="7" t="e">
        <f>+VLOOKUP(E1191,DIRECTORIO!$F$4:$G$1001,2,0)</f>
        <v>#N/A</v>
      </c>
      <c r="R1191" s="7" t="e">
        <f t="shared" si="54"/>
        <v>#N/A</v>
      </c>
    </row>
    <row r="1192" spans="15:18" ht="26.25" customHeight="1">
      <c r="O1192" s="7" t="e">
        <f>+VLOOKUP(C1192,DIRECTORIO!$A$4:$B$1001,2,0)</f>
        <v>#N/A</v>
      </c>
      <c r="P1192" s="7" t="e">
        <f>+VLOOKUP(D1192,DIRECTORIO!$D$4:$E$1001,2,0)</f>
        <v>#N/A</v>
      </c>
      <c r="Q1192" s="7" t="e">
        <f>+VLOOKUP(E1192,DIRECTORIO!$F$4:$G$1001,2,0)</f>
        <v>#N/A</v>
      </c>
      <c r="R1192" s="7" t="e">
        <f t="shared" si="54"/>
        <v>#N/A</v>
      </c>
    </row>
    <row r="1193" spans="15:18" ht="26.25" customHeight="1">
      <c r="O1193" s="7" t="e">
        <f>+VLOOKUP(C1193,DIRECTORIO!$A$4:$B$1001,2,0)</f>
        <v>#N/A</v>
      </c>
      <c r="P1193" s="7" t="e">
        <f>+VLOOKUP(D1193,DIRECTORIO!$D$4:$E$1001,2,0)</f>
        <v>#N/A</v>
      </c>
      <c r="Q1193" s="7" t="e">
        <f>+VLOOKUP(E1193,DIRECTORIO!$F$4:$G$1001,2,0)</f>
        <v>#N/A</v>
      </c>
      <c r="R1193" s="7" t="e">
        <f t="shared" si="54"/>
        <v>#N/A</v>
      </c>
    </row>
    <row r="1194" spans="15:18" ht="26.25" customHeight="1">
      <c r="O1194" s="7" t="e">
        <f>+VLOOKUP(C1194,DIRECTORIO!$A$4:$B$1001,2,0)</f>
        <v>#N/A</v>
      </c>
      <c r="P1194" s="7" t="e">
        <f>+VLOOKUP(D1194,DIRECTORIO!$D$4:$E$1001,2,0)</f>
        <v>#N/A</v>
      </c>
      <c r="Q1194" s="7" t="e">
        <f>+VLOOKUP(E1194,DIRECTORIO!$F$4:$G$1001,2,0)</f>
        <v>#N/A</v>
      </c>
      <c r="R1194" s="7" t="e">
        <f t="shared" si="54"/>
        <v>#N/A</v>
      </c>
    </row>
    <row r="1195" spans="15:18" ht="26.25" customHeight="1">
      <c r="O1195" s="7" t="e">
        <f>+VLOOKUP(C1195,DIRECTORIO!$A$4:$B$1001,2,0)</f>
        <v>#N/A</v>
      </c>
      <c r="P1195" s="7" t="e">
        <f>+VLOOKUP(D1195,DIRECTORIO!$D$4:$E$1001,2,0)</f>
        <v>#N/A</v>
      </c>
      <c r="Q1195" s="7" t="e">
        <f>+VLOOKUP(E1195,DIRECTORIO!$F$4:$G$1001,2,0)</f>
        <v>#N/A</v>
      </c>
      <c r="R1195" s="7" t="e">
        <f t="shared" si="54"/>
        <v>#N/A</v>
      </c>
    </row>
    <row r="1196" spans="15:18" ht="26.25" customHeight="1">
      <c r="O1196" s="7" t="e">
        <f>+VLOOKUP(C1196,DIRECTORIO!$A$4:$B$1001,2,0)</f>
        <v>#N/A</v>
      </c>
      <c r="P1196" s="7" t="e">
        <f>+VLOOKUP(D1196,DIRECTORIO!$D$4:$E$1001,2,0)</f>
        <v>#N/A</v>
      </c>
      <c r="Q1196" s="7" t="e">
        <f>+VLOOKUP(E1196,DIRECTORIO!$F$4:$G$1001,2,0)</f>
        <v>#N/A</v>
      </c>
      <c r="R1196" s="7" t="e">
        <f t="shared" si="54"/>
        <v>#N/A</v>
      </c>
    </row>
    <row r="1197" spans="15:18" ht="26.25" customHeight="1">
      <c r="O1197" s="7" t="e">
        <f>+VLOOKUP(C1197,DIRECTORIO!$A$4:$B$1001,2,0)</f>
        <v>#N/A</v>
      </c>
      <c r="P1197" s="7" t="e">
        <f>+VLOOKUP(D1197,DIRECTORIO!$D$4:$E$1001,2,0)</f>
        <v>#N/A</v>
      </c>
      <c r="Q1197" s="7" t="e">
        <f>+VLOOKUP(E1197,DIRECTORIO!$F$4:$G$1001,2,0)</f>
        <v>#N/A</v>
      </c>
      <c r="R1197" s="7" t="e">
        <f t="shared" si="54"/>
        <v>#N/A</v>
      </c>
    </row>
    <row r="1198" spans="15:18" ht="26.25" customHeight="1">
      <c r="O1198" s="7" t="e">
        <f>+VLOOKUP(C1198,DIRECTORIO!$A$4:$B$1001,2,0)</f>
        <v>#N/A</v>
      </c>
      <c r="P1198" s="7" t="e">
        <f>+VLOOKUP(D1198,DIRECTORIO!$D$4:$E$1001,2,0)</f>
        <v>#N/A</v>
      </c>
      <c r="Q1198" s="7" t="e">
        <f>+VLOOKUP(E1198,DIRECTORIO!$F$4:$G$1001,2,0)</f>
        <v>#N/A</v>
      </c>
      <c r="R1198" s="7" t="e">
        <f t="shared" si="54"/>
        <v>#N/A</v>
      </c>
    </row>
    <row r="1199" spans="15:18" ht="26.25" customHeight="1">
      <c r="O1199" s="7" t="e">
        <f>+VLOOKUP(C1199,DIRECTORIO!$A$4:$B$1001,2,0)</f>
        <v>#N/A</v>
      </c>
      <c r="P1199" s="7" t="e">
        <f>+VLOOKUP(D1199,DIRECTORIO!$D$4:$E$1001,2,0)</f>
        <v>#N/A</v>
      </c>
      <c r="Q1199" s="7" t="e">
        <f>+VLOOKUP(E1199,DIRECTORIO!$F$4:$G$1001,2,0)</f>
        <v>#N/A</v>
      </c>
      <c r="R1199" s="7" t="e">
        <f t="shared" si="54"/>
        <v>#N/A</v>
      </c>
    </row>
    <row r="1200" spans="15:18" ht="26.25" customHeight="1">
      <c r="O1200" s="7" t="e">
        <f>+VLOOKUP(C1200,DIRECTORIO!$A$4:$B$1001,2,0)</f>
        <v>#N/A</v>
      </c>
      <c r="P1200" s="7" t="e">
        <f>+VLOOKUP(D1200,DIRECTORIO!$D$4:$E$1001,2,0)</f>
        <v>#N/A</v>
      </c>
      <c r="Q1200" s="7" t="e">
        <f>+VLOOKUP(E1200,DIRECTORIO!$F$4:$G$1001,2,0)</f>
        <v>#N/A</v>
      </c>
      <c r="R1200" s="7" t="e">
        <f t="shared" si="54"/>
        <v>#N/A</v>
      </c>
    </row>
    <row r="1201" spans="15:18" ht="26.25" customHeight="1">
      <c r="O1201" s="7" t="e">
        <f>+VLOOKUP(C1201,DIRECTORIO!$A$4:$B$1001,2,0)</f>
        <v>#N/A</v>
      </c>
      <c r="P1201" s="7" t="e">
        <f>+VLOOKUP(D1201,DIRECTORIO!$D$4:$E$1001,2,0)</f>
        <v>#N/A</v>
      </c>
      <c r="Q1201" s="7" t="e">
        <f>+VLOOKUP(E1201,DIRECTORIO!$F$4:$G$1001,2,0)</f>
        <v>#N/A</v>
      </c>
      <c r="R1201" s="7" t="e">
        <f t="shared" si="54"/>
        <v>#N/A</v>
      </c>
    </row>
    <row r="1202" spans="15:18" ht="26.25" customHeight="1">
      <c r="O1202" s="7" t="e">
        <f>+VLOOKUP(C1202,DIRECTORIO!$A$4:$B$1001,2,0)</f>
        <v>#N/A</v>
      </c>
      <c r="P1202" s="7" t="e">
        <f>+VLOOKUP(D1202,DIRECTORIO!$D$4:$E$1001,2,0)</f>
        <v>#N/A</v>
      </c>
      <c r="Q1202" s="7" t="e">
        <f>+VLOOKUP(E1202,DIRECTORIO!$F$4:$G$1001,2,0)</f>
        <v>#N/A</v>
      </c>
      <c r="R1202" s="7" t="e">
        <f t="shared" si="54"/>
        <v>#N/A</v>
      </c>
    </row>
    <row r="1203" spans="15:18" ht="26.25" customHeight="1">
      <c r="O1203" s="7" t="e">
        <f>+VLOOKUP(C1203,DIRECTORIO!$A$4:$B$1001,2,0)</f>
        <v>#N/A</v>
      </c>
      <c r="P1203" s="7" t="e">
        <f>+VLOOKUP(D1203,DIRECTORIO!$D$4:$E$1001,2,0)</f>
        <v>#N/A</v>
      </c>
      <c r="Q1203" s="7" t="e">
        <f>+VLOOKUP(E1203,DIRECTORIO!$F$4:$G$1001,2,0)</f>
        <v>#N/A</v>
      </c>
      <c r="R1203" s="7" t="e">
        <f t="shared" si="54"/>
        <v>#N/A</v>
      </c>
    </row>
    <row r="1204" spans="15:18" ht="26.25" customHeight="1">
      <c r="O1204" s="7" t="e">
        <f>+VLOOKUP(C1204,DIRECTORIO!$A$4:$B$1001,2,0)</f>
        <v>#N/A</v>
      </c>
      <c r="P1204" s="7" t="e">
        <f>+VLOOKUP(D1204,DIRECTORIO!$D$4:$E$1001,2,0)</f>
        <v>#N/A</v>
      </c>
      <c r="Q1204" s="7" t="e">
        <f>+VLOOKUP(E1204,DIRECTORIO!$F$4:$G$1001,2,0)</f>
        <v>#N/A</v>
      </c>
      <c r="R1204" s="7" t="e">
        <f t="shared" si="54"/>
        <v>#N/A</v>
      </c>
    </row>
    <row r="1205" spans="15:18" ht="26.25" customHeight="1">
      <c r="O1205" s="7" t="e">
        <f>+VLOOKUP(C1205,DIRECTORIO!$A$4:$B$1001,2,0)</f>
        <v>#N/A</v>
      </c>
      <c r="P1205" s="7" t="e">
        <f>+VLOOKUP(D1205,DIRECTORIO!$D$4:$E$1001,2,0)</f>
        <v>#N/A</v>
      </c>
      <c r="Q1205" s="7" t="e">
        <f>+VLOOKUP(E1205,DIRECTORIO!$F$4:$G$1001,2,0)</f>
        <v>#N/A</v>
      </c>
      <c r="R1205" s="7" t="e">
        <f t="shared" si="54"/>
        <v>#N/A</v>
      </c>
    </row>
    <row r="1206" spans="15:18" ht="26.25" customHeight="1">
      <c r="O1206" s="7" t="e">
        <f>+VLOOKUP(C1206,DIRECTORIO!$A$4:$B$1001,2,0)</f>
        <v>#N/A</v>
      </c>
      <c r="P1206" s="7" t="e">
        <f>+VLOOKUP(D1206,DIRECTORIO!$D$4:$E$1001,2,0)</f>
        <v>#N/A</v>
      </c>
      <c r="Q1206" s="7" t="e">
        <f>+VLOOKUP(E1206,DIRECTORIO!$F$4:$G$1001,2,0)</f>
        <v>#N/A</v>
      </c>
      <c r="R1206" s="7" t="e">
        <f t="shared" si="54"/>
        <v>#N/A</v>
      </c>
    </row>
    <row r="1207" spans="15:18" ht="26.25" customHeight="1">
      <c r="O1207" s="7" t="e">
        <f>+VLOOKUP(C1207,DIRECTORIO!$A$4:$B$1001,2,0)</f>
        <v>#N/A</v>
      </c>
      <c r="P1207" s="7" t="e">
        <f>+VLOOKUP(D1207,DIRECTORIO!$D$4:$E$1001,2,0)</f>
        <v>#N/A</v>
      </c>
      <c r="Q1207" s="7" t="e">
        <f>+VLOOKUP(E1207,DIRECTORIO!$F$4:$G$1001,2,0)</f>
        <v>#N/A</v>
      </c>
      <c r="R1207" s="7" t="e">
        <f t="shared" si="54"/>
        <v>#N/A</v>
      </c>
    </row>
    <row r="1208" spans="15:18" ht="26.25" customHeight="1">
      <c r="O1208" s="7" t="e">
        <f>+VLOOKUP(C1208,DIRECTORIO!$A$4:$B$1001,2,0)</f>
        <v>#N/A</v>
      </c>
      <c r="P1208" s="7" t="e">
        <f>+VLOOKUP(D1208,DIRECTORIO!$D$4:$E$1001,2,0)</f>
        <v>#N/A</v>
      </c>
      <c r="Q1208" s="7" t="e">
        <f>+VLOOKUP(E1208,DIRECTORIO!$F$4:$G$1001,2,0)</f>
        <v>#N/A</v>
      </c>
      <c r="R1208" s="7" t="e">
        <f t="shared" si="54"/>
        <v>#N/A</v>
      </c>
    </row>
    <row r="1209" spans="15:18" ht="26.25" customHeight="1">
      <c r="O1209" s="7" t="e">
        <f>+VLOOKUP(C1209,DIRECTORIO!$A$4:$B$1001,2,0)</f>
        <v>#N/A</v>
      </c>
      <c r="P1209" s="7" t="e">
        <f>+VLOOKUP(D1209,DIRECTORIO!$D$4:$E$1001,2,0)</f>
        <v>#N/A</v>
      </c>
      <c r="Q1209" s="7" t="e">
        <f>+VLOOKUP(E1209,DIRECTORIO!$F$4:$G$1001,2,0)</f>
        <v>#N/A</v>
      </c>
      <c r="R1209" s="7" t="e">
        <f t="shared" si="54"/>
        <v>#N/A</v>
      </c>
    </row>
    <row r="1210" spans="15:18" ht="26.25" customHeight="1">
      <c r="O1210" s="7" t="e">
        <f>+VLOOKUP(C1210,DIRECTORIO!$A$4:$B$1001,2,0)</f>
        <v>#N/A</v>
      </c>
      <c r="P1210" s="7" t="e">
        <f>+VLOOKUP(D1210,DIRECTORIO!$D$4:$E$1001,2,0)</f>
        <v>#N/A</v>
      </c>
      <c r="Q1210" s="7" t="e">
        <f>+VLOOKUP(E1210,DIRECTORIO!$F$4:$G$1001,2,0)</f>
        <v>#N/A</v>
      </c>
      <c r="R1210" s="7" t="e">
        <f t="shared" si="54"/>
        <v>#N/A</v>
      </c>
    </row>
    <row r="1211" spans="15:18" ht="26.25" customHeight="1">
      <c r="O1211" s="7" t="e">
        <f>+VLOOKUP(C1211,DIRECTORIO!$A$4:$B$1001,2,0)</f>
        <v>#N/A</v>
      </c>
      <c r="P1211" s="7" t="e">
        <f>+VLOOKUP(D1211,DIRECTORIO!$D$4:$E$1001,2,0)</f>
        <v>#N/A</v>
      </c>
      <c r="Q1211" s="7" t="e">
        <f>+VLOOKUP(E1211,DIRECTORIO!$F$4:$G$1001,2,0)</f>
        <v>#N/A</v>
      </c>
      <c r="R1211" s="7" t="e">
        <f t="shared" si="54"/>
        <v>#N/A</v>
      </c>
    </row>
    <row r="1212" spans="15:18" ht="26.25" customHeight="1">
      <c r="O1212" s="7" t="e">
        <f>+VLOOKUP(C1212,DIRECTORIO!$A$4:$B$1001,2,0)</f>
        <v>#N/A</v>
      </c>
      <c r="P1212" s="7" t="e">
        <f>+VLOOKUP(D1212,DIRECTORIO!$D$4:$E$1001,2,0)</f>
        <v>#N/A</v>
      </c>
      <c r="Q1212" s="7" t="e">
        <f>+VLOOKUP(E1212,DIRECTORIO!$F$4:$G$1001,2,0)</f>
        <v>#N/A</v>
      </c>
      <c r="R1212" s="7" t="e">
        <f t="shared" si="54"/>
        <v>#N/A</v>
      </c>
    </row>
    <row r="1213" spans="15:18" ht="26.25" customHeight="1">
      <c r="O1213" s="7" t="e">
        <f>+VLOOKUP(C1213,DIRECTORIO!$A$4:$B$1001,2,0)</f>
        <v>#N/A</v>
      </c>
      <c r="P1213" s="7" t="e">
        <f>+VLOOKUP(D1213,DIRECTORIO!$D$4:$E$1001,2,0)</f>
        <v>#N/A</v>
      </c>
      <c r="Q1213" s="7" t="e">
        <f>+VLOOKUP(E1213,DIRECTORIO!$F$4:$G$1001,2,0)</f>
        <v>#N/A</v>
      </c>
      <c r="R1213" s="7" t="e">
        <f t="shared" si="54"/>
        <v>#N/A</v>
      </c>
    </row>
    <row r="1214" spans="15:18" ht="26.25" customHeight="1">
      <c r="O1214" s="7" t="e">
        <f>+VLOOKUP(C1214,DIRECTORIO!$A$4:$B$1001,2,0)</f>
        <v>#N/A</v>
      </c>
      <c r="P1214" s="7" t="e">
        <f>+VLOOKUP(D1214,DIRECTORIO!$D$4:$E$1001,2,0)</f>
        <v>#N/A</v>
      </c>
      <c r="Q1214" s="7" t="e">
        <f>+VLOOKUP(E1214,DIRECTORIO!$F$4:$G$1001,2,0)</f>
        <v>#N/A</v>
      </c>
      <c r="R1214" s="7" t="e">
        <f t="shared" si="54"/>
        <v>#N/A</v>
      </c>
    </row>
    <row r="1215" spans="15:18" ht="26.25" customHeight="1">
      <c r="O1215" s="7" t="e">
        <f>+VLOOKUP(C1215,DIRECTORIO!$A$4:$B$1001,2,0)</f>
        <v>#N/A</v>
      </c>
      <c r="P1215" s="7" t="e">
        <f>+VLOOKUP(D1215,DIRECTORIO!$D$4:$E$1001,2,0)</f>
        <v>#N/A</v>
      </c>
      <c r="Q1215" s="7" t="e">
        <f>+VLOOKUP(E1215,DIRECTORIO!$F$4:$G$1001,2,0)</f>
        <v>#N/A</v>
      </c>
      <c r="R1215" s="7" t="e">
        <f t="shared" si="54"/>
        <v>#N/A</v>
      </c>
    </row>
    <row r="1216" spans="15:18" ht="26.25" customHeight="1">
      <c r="O1216" s="7" t="e">
        <f>+VLOOKUP(C1216,DIRECTORIO!$A$4:$B$1001,2,0)</f>
        <v>#N/A</v>
      </c>
      <c r="P1216" s="7" t="e">
        <f>+VLOOKUP(D1216,DIRECTORIO!$D$4:$E$1001,2,0)</f>
        <v>#N/A</v>
      </c>
      <c r="Q1216" s="7" t="e">
        <f>+VLOOKUP(E1216,DIRECTORIO!$F$4:$G$1001,2,0)</f>
        <v>#N/A</v>
      </c>
      <c r="R1216" s="7" t="e">
        <f t="shared" si="54"/>
        <v>#N/A</v>
      </c>
    </row>
    <row r="1217" spans="15:18" ht="26.25" customHeight="1">
      <c r="O1217" s="7" t="e">
        <f>+VLOOKUP(C1217,DIRECTORIO!$A$4:$B$1001,2,0)</f>
        <v>#N/A</v>
      </c>
      <c r="P1217" s="7" t="e">
        <f>+VLOOKUP(D1217,DIRECTORIO!$D$4:$E$1001,2,0)</f>
        <v>#N/A</v>
      </c>
      <c r="Q1217" s="7" t="e">
        <f>+VLOOKUP(E1217,DIRECTORIO!$F$4:$G$1001,2,0)</f>
        <v>#N/A</v>
      </c>
      <c r="R1217" s="7" t="e">
        <f t="shared" si="54"/>
        <v>#N/A</v>
      </c>
    </row>
    <row r="1218" spans="15:18" ht="26.25" customHeight="1">
      <c r="O1218" s="7" t="e">
        <f>+VLOOKUP(C1218,DIRECTORIO!$A$4:$B$1001,2,0)</f>
        <v>#N/A</v>
      </c>
      <c r="P1218" s="7" t="e">
        <f>+VLOOKUP(D1218,DIRECTORIO!$D$4:$E$1001,2,0)</f>
        <v>#N/A</v>
      </c>
      <c r="Q1218" s="7" t="e">
        <f>+VLOOKUP(E1218,DIRECTORIO!$F$4:$G$1001,2,0)</f>
        <v>#N/A</v>
      </c>
      <c r="R1218" s="7" t="e">
        <f t="shared" si="54"/>
        <v>#N/A</v>
      </c>
    </row>
    <row r="1219" spans="15:18" ht="26.25" customHeight="1">
      <c r="O1219" s="7" t="e">
        <f>+VLOOKUP(C1219,DIRECTORIO!$A$4:$B$1001,2,0)</f>
        <v>#N/A</v>
      </c>
      <c r="P1219" s="7" t="e">
        <f>+VLOOKUP(D1219,DIRECTORIO!$D$4:$E$1001,2,0)</f>
        <v>#N/A</v>
      </c>
      <c r="Q1219" s="7" t="e">
        <f>+VLOOKUP(E1219,DIRECTORIO!$F$4:$G$1001,2,0)</f>
        <v>#N/A</v>
      </c>
      <c r="R1219" s="7" t="e">
        <f t="shared" si="54"/>
        <v>#N/A</v>
      </c>
    </row>
    <row r="1220" spans="15:18" ht="26.25" customHeight="1">
      <c r="O1220" s="7" t="e">
        <f>+VLOOKUP(C1220,DIRECTORIO!$A$4:$B$1001,2,0)</f>
        <v>#N/A</v>
      </c>
      <c r="P1220" s="7" t="e">
        <f>+VLOOKUP(D1220,DIRECTORIO!$D$4:$E$1001,2,0)</f>
        <v>#N/A</v>
      </c>
      <c r="Q1220" s="7" t="e">
        <f>+VLOOKUP(E1220,DIRECTORIO!$F$4:$G$1001,2,0)</f>
        <v>#N/A</v>
      </c>
      <c r="R1220" s="7" t="e">
        <f t="shared" si="54"/>
        <v>#N/A</v>
      </c>
    </row>
    <row r="1221" spans="15:18" ht="26.25" customHeight="1">
      <c r="O1221" s="7" t="e">
        <f>+VLOOKUP(C1221,DIRECTORIO!$A$4:$B$1001,2,0)</f>
        <v>#N/A</v>
      </c>
      <c r="P1221" s="7" t="e">
        <f>+VLOOKUP(D1221,DIRECTORIO!$D$4:$E$1001,2,0)</f>
        <v>#N/A</v>
      </c>
      <c r="Q1221" s="7" t="e">
        <f>+VLOOKUP(E1221,DIRECTORIO!$F$4:$G$1001,2,0)</f>
        <v>#N/A</v>
      </c>
      <c r="R1221" s="7" t="e">
        <f t="shared" si="54"/>
        <v>#N/A</v>
      </c>
    </row>
    <row r="1222" spans="15:18" ht="26.25" customHeight="1">
      <c r="O1222" s="7" t="e">
        <f>+VLOOKUP(C1222,DIRECTORIO!$A$4:$B$1001,2,0)</f>
        <v>#N/A</v>
      </c>
      <c r="P1222" s="7" t="e">
        <f>+VLOOKUP(D1222,DIRECTORIO!$D$4:$E$1001,2,0)</f>
        <v>#N/A</v>
      </c>
      <c r="Q1222" s="7" t="e">
        <f>+VLOOKUP(E1222,DIRECTORIO!$F$4:$G$1001,2,0)</f>
        <v>#N/A</v>
      </c>
      <c r="R1222" s="7" t="e">
        <f t="shared" si="54"/>
        <v>#N/A</v>
      </c>
    </row>
    <row r="1223" spans="15:18" ht="26.25" customHeight="1">
      <c r="O1223" s="7" t="e">
        <f>+VLOOKUP(C1223,DIRECTORIO!$A$4:$B$1001,2,0)</f>
        <v>#N/A</v>
      </c>
      <c r="P1223" s="7" t="e">
        <f>+VLOOKUP(D1223,DIRECTORIO!$D$4:$E$1001,2,0)</f>
        <v>#N/A</v>
      </c>
      <c r="Q1223" s="7" t="e">
        <f>+VLOOKUP(E1223,DIRECTORIO!$F$4:$G$1001,2,0)</f>
        <v>#N/A</v>
      </c>
      <c r="R1223" s="7" t="e">
        <f t="shared" si="54"/>
        <v>#N/A</v>
      </c>
    </row>
    <row r="1224" spans="15:18" ht="26.25" customHeight="1">
      <c r="O1224" s="7" t="e">
        <f>+VLOOKUP(C1224,DIRECTORIO!$A$4:$B$1001,2,0)</f>
        <v>#N/A</v>
      </c>
      <c r="P1224" s="7" t="e">
        <f>+VLOOKUP(D1224,DIRECTORIO!$D$4:$E$1001,2,0)</f>
        <v>#N/A</v>
      </c>
      <c r="Q1224" s="7" t="e">
        <f>+VLOOKUP(E1224,DIRECTORIO!$F$4:$G$1001,2,0)</f>
        <v>#N/A</v>
      </c>
      <c r="R1224" s="7" t="e">
        <f t="shared" si="54"/>
        <v>#N/A</v>
      </c>
    </row>
    <row r="1225" spans="15:18" ht="26.25" customHeight="1">
      <c r="O1225" s="7" t="e">
        <f>+VLOOKUP(C1225,DIRECTORIO!$A$4:$B$1001,2,0)</f>
        <v>#N/A</v>
      </c>
      <c r="P1225" s="7" t="e">
        <f>+VLOOKUP(D1225,DIRECTORIO!$D$4:$E$1001,2,0)</f>
        <v>#N/A</v>
      </c>
      <c r="Q1225" s="7" t="e">
        <f>+VLOOKUP(E1225,DIRECTORIO!$F$4:$G$1001,2,0)</f>
        <v>#N/A</v>
      </c>
      <c r="R1225" s="7" t="e">
        <f t="shared" si="54"/>
        <v>#N/A</v>
      </c>
    </row>
    <row r="1226" spans="15:18" ht="26.25" customHeight="1">
      <c r="O1226" s="7" t="e">
        <f>+VLOOKUP(C1226,DIRECTORIO!$A$4:$B$1001,2,0)</f>
        <v>#N/A</v>
      </c>
      <c r="P1226" s="7" t="e">
        <f>+VLOOKUP(D1226,DIRECTORIO!$D$4:$E$1001,2,0)</f>
        <v>#N/A</v>
      </c>
      <c r="Q1226" s="7" t="e">
        <f>+VLOOKUP(E1226,DIRECTORIO!$F$4:$G$1001,2,0)</f>
        <v>#N/A</v>
      </c>
      <c r="R1226" s="7" t="e">
        <f t="shared" si="54"/>
        <v>#N/A</v>
      </c>
    </row>
    <row r="1227" spans="15:18" ht="26.25" customHeight="1">
      <c r="O1227" s="7" t="e">
        <f>+VLOOKUP(C1227,DIRECTORIO!$A$4:$B$1001,2,0)</f>
        <v>#N/A</v>
      </c>
      <c r="P1227" s="7" t="e">
        <f>+VLOOKUP(D1227,DIRECTORIO!$D$4:$E$1001,2,0)</f>
        <v>#N/A</v>
      </c>
      <c r="Q1227" s="7" t="e">
        <f>+VLOOKUP(E1227,DIRECTORIO!$F$4:$G$1001,2,0)</f>
        <v>#N/A</v>
      </c>
      <c r="R1227" s="7" t="e">
        <f t="shared" si="54"/>
        <v>#N/A</v>
      </c>
    </row>
    <row r="1228" spans="15:18" ht="26.25" customHeight="1">
      <c r="O1228" s="7" t="e">
        <f>+VLOOKUP(C1228,DIRECTORIO!$A$4:$B$1001,2,0)</f>
        <v>#N/A</v>
      </c>
      <c r="P1228" s="7" t="e">
        <f>+VLOOKUP(D1228,DIRECTORIO!$D$4:$E$1001,2,0)</f>
        <v>#N/A</v>
      </c>
      <c r="Q1228" s="7" t="e">
        <f>+VLOOKUP(E1228,DIRECTORIO!$F$4:$G$1001,2,0)</f>
        <v>#N/A</v>
      </c>
      <c r="R1228" s="7" t="e">
        <f t="shared" si="54"/>
        <v>#N/A</v>
      </c>
    </row>
    <row r="1229" spans="15:18" ht="26.25" customHeight="1">
      <c r="O1229" s="7" t="e">
        <f>+VLOOKUP(C1229,DIRECTORIO!$A$4:$B$1001,2,0)</f>
        <v>#N/A</v>
      </c>
      <c r="P1229" s="7" t="e">
        <f>+VLOOKUP(D1229,DIRECTORIO!$D$4:$E$1001,2,0)</f>
        <v>#N/A</v>
      </c>
      <c r="Q1229" s="7" t="e">
        <f>+VLOOKUP(E1229,DIRECTORIO!$F$4:$G$1001,2,0)</f>
        <v>#N/A</v>
      </c>
      <c r="R1229" s="7" t="e">
        <f t="shared" si="54"/>
        <v>#N/A</v>
      </c>
    </row>
    <row r="1230" spans="15:18" ht="26.25" customHeight="1">
      <c r="O1230" s="7" t="e">
        <f>+VLOOKUP(C1230,DIRECTORIO!$A$4:$B$1001,2,0)</f>
        <v>#N/A</v>
      </c>
      <c r="P1230" s="7" t="e">
        <f>+VLOOKUP(D1230,DIRECTORIO!$D$4:$E$1001,2,0)</f>
        <v>#N/A</v>
      </c>
      <c r="Q1230" s="7" t="e">
        <f>+VLOOKUP(E1230,DIRECTORIO!$F$4:$G$1001,2,0)</f>
        <v>#N/A</v>
      </c>
      <c r="R1230" s="7" t="e">
        <f t="shared" si="54"/>
        <v>#N/A</v>
      </c>
    </row>
    <row r="1231" spans="15:18" ht="26.25" customHeight="1">
      <c r="O1231" s="7" t="e">
        <f>+VLOOKUP(C1231,DIRECTORIO!$A$4:$B$1001,2,0)</f>
        <v>#N/A</v>
      </c>
      <c r="P1231" s="7" t="e">
        <f>+VLOOKUP(D1231,DIRECTORIO!$D$4:$E$1001,2,0)</f>
        <v>#N/A</v>
      </c>
      <c r="Q1231" s="7" t="e">
        <f>+VLOOKUP(E1231,DIRECTORIO!$F$4:$G$1001,2,0)</f>
        <v>#N/A</v>
      </c>
      <c r="R1231" s="7" t="e">
        <f t="shared" si="54"/>
        <v>#N/A</v>
      </c>
    </row>
    <row r="1232" spans="15:18" ht="26.25" customHeight="1">
      <c r="O1232" s="7" t="e">
        <f>+VLOOKUP(C1232,DIRECTORIO!$A$4:$B$1001,2,0)</f>
        <v>#N/A</v>
      </c>
      <c r="P1232" s="7" t="e">
        <f>+VLOOKUP(D1232,DIRECTORIO!$D$4:$E$1001,2,0)</f>
        <v>#N/A</v>
      </c>
      <c r="Q1232" s="7" t="e">
        <f>+VLOOKUP(E1232,DIRECTORIO!$F$4:$G$1001,2,0)</f>
        <v>#N/A</v>
      </c>
      <c r="R1232" s="7" t="e">
        <f t="shared" si="54"/>
        <v>#N/A</v>
      </c>
    </row>
    <row r="1233" spans="15:18" ht="26.25" customHeight="1">
      <c r="O1233" s="7" t="e">
        <f>+VLOOKUP(C1233,DIRECTORIO!$A$4:$B$1001,2,0)</f>
        <v>#N/A</v>
      </c>
      <c r="P1233" s="7" t="e">
        <f>+VLOOKUP(D1233,DIRECTORIO!$D$4:$E$1001,2,0)</f>
        <v>#N/A</v>
      </c>
      <c r="Q1233" s="7" t="e">
        <f>+VLOOKUP(E1233,DIRECTORIO!$F$4:$G$1001,2,0)</f>
        <v>#N/A</v>
      </c>
      <c r="R1233" s="7" t="e">
        <f t="shared" si="54"/>
        <v>#N/A</v>
      </c>
    </row>
    <row r="1234" spans="15:18" ht="26.25" customHeight="1">
      <c r="O1234" s="7" t="e">
        <f>+VLOOKUP(C1234,DIRECTORIO!$A$4:$B$1001,2,0)</f>
        <v>#N/A</v>
      </c>
      <c r="P1234" s="7" t="e">
        <f>+VLOOKUP(D1234,DIRECTORIO!$D$4:$E$1001,2,0)</f>
        <v>#N/A</v>
      </c>
      <c r="Q1234" s="7" t="e">
        <f>+VLOOKUP(E1234,DIRECTORIO!$F$4:$G$1001,2,0)</f>
        <v>#N/A</v>
      </c>
      <c r="R1234" s="7" t="e">
        <f t="shared" si="54"/>
        <v>#N/A</v>
      </c>
    </row>
    <row r="1235" spans="15:18" ht="26.25" customHeight="1">
      <c r="O1235" s="7" t="e">
        <f>+VLOOKUP(C1235,DIRECTORIO!$A$4:$B$1001,2,0)</f>
        <v>#N/A</v>
      </c>
      <c r="P1235" s="7" t="e">
        <f>+VLOOKUP(D1235,DIRECTORIO!$D$4:$E$1001,2,0)</f>
        <v>#N/A</v>
      </c>
      <c r="Q1235" s="7" t="e">
        <f>+VLOOKUP(E1235,DIRECTORIO!$F$4:$G$1001,2,0)</f>
        <v>#N/A</v>
      </c>
      <c r="R1235" s="7" t="e">
        <f t="shared" si="54"/>
        <v>#N/A</v>
      </c>
    </row>
    <row r="1236" spans="15:18" ht="26.25" customHeight="1">
      <c r="O1236" s="7" t="e">
        <f>+VLOOKUP(C1236,DIRECTORIO!$A$4:$B$1001,2,0)</f>
        <v>#N/A</v>
      </c>
      <c r="P1236" s="7" t="e">
        <f>+VLOOKUP(D1236,DIRECTORIO!$D$4:$E$1001,2,0)</f>
        <v>#N/A</v>
      </c>
      <c r="Q1236" s="7" t="e">
        <f>+VLOOKUP(E1236,DIRECTORIO!$F$4:$G$1001,2,0)</f>
        <v>#N/A</v>
      </c>
      <c r="R1236" s="7" t="e">
        <f t="shared" si="54"/>
        <v>#N/A</v>
      </c>
    </row>
    <row r="1237" spans="15:18" ht="26.25" customHeight="1">
      <c r="O1237" s="7" t="e">
        <f>+VLOOKUP(C1237,DIRECTORIO!$A$4:$B$1001,2,0)</f>
        <v>#N/A</v>
      </c>
      <c r="P1237" s="7" t="e">
        <f>+VLOOKUP(D1237,DIRECTORIO!$D$4:$E$1001,2,0)</f>
        <v>#N/A</v>
      </c>
      <c r="Q1237" s="7" t="e">
        <f>+VLOOKUP(E1237,DIRECTORIO!$F$4:$G$1001,2,0)</f>
        <v>#N/A</v>
      </c>
      <c r="R1237" s="7" t="e">
        <f t="shared" si="54"/>
        <v>#N/A</v>
      </c>
    </row>
    <row r="1238" spans="15:18" ht="26.25" customHeight="1">
      <c r="O1238" s="7" t="e">
        <f>+VLOOKUP(C1238,DIRECTORIO!$A$4:$B$1001,2,0)</f>
        <v>#N/A</v>
      </c>
      <c r="P1238" s="7" t="e">
        <f>+VLOOKUP(D1238,DIRECTORIO!$D$4:$E$1001,2,0)</f>
        <v>#N/A</v>
      </c>
      <c r="Q1238" s="7" t="e">
        <f>+VLOOKUP(E1238,DIRECTORIO!$F$4:$G$1001,2,0)</f>
        <v>#N/A</v>
      </c>
      <c r="R1238" s="7" t="e">
        <f t="shared" si="54"/>
        <v>#N/A</v>
      </c>
    </row>
    <row r="1239" spans="15:18" ht="26.25" customHeight="1">
      <c r="O1239" s="7" t="e">
        <f>+VLOOKUP(C1239,DIRECTORIO!$A$4:$B$1001,2,0)</f>
        <v>#N/A</v>
      </c>
      <c r="P1239" s="7" t="e">
        <f>+VLOOKUP(D1239,DIRECTORIO!$D$4:$E$1001,2,0)</f>
        <v>#N/A</v>
      </c>
      <c r="Q1239" s="7" t="e">
        <f>+VLOOKUP(E1239,DIRECTORIO!$F$4:$G$1001,2,0)</f>
        <v>#N/A</v>
      </c>
      <c r="R1239" s="7" t="e">
        <f t="shared" si="54"/>
        <v>#N/A</v>
      </c>
    </row>
    <row r="1240" spans="15:18" ht="26.25" customHeight="1">
      <c r="O1240" s="7" t="e">
        <f>+VLOOKUP(C1240,DIRECTORIO!$A$4:$B$1001,2,0)</f>
        <v>#N/A</v>
      </c>
      <c r="P1240" s="7" t="e">
        <f>+VLOOKUP(D1240,DIRECTORIO!$D$4:$E$1001,2,0)</f>
        <v>#N/A</v>
      </c>
      <c r="Q1240" s="7" t="e">
        <f>+VLOOKUP(E1240,DIRECTORIO!$F$4:$G$1001,2,0)</f>
        <v>#N/A</v>
      </c>
      <c r="R1240" s="7" t="e">
        <f t="shared" si="54"/>
        <v>#N/A</v>
      </c>
    </row>
    <row r="1241" spans="15:18" ht="26.25" customHeight="1">
      <c r="O1241" s="7" t="e">
        <f>+VLOOKUP(C1241,DIRECTORIO!$A$4:$B$1001,2,0)</f>
        <v>#N/A</v>
      </c>
      <c r="P1241" s="7" t="e">
        <f>+VLOOKUP(D1241,DIRECTORIO!$D$4:$E$1001,2,0)</f>
        <v>#N/A</v>
      </c>
      <c r="Q1241" s="7" t="e">
        <f>+VLOOKUP(E1241,DIRECTORIO!$F$4:$G$1001,2,0)</f>
        <v>#N/A</v>
      </c>
      <c r="R1241" s="7" t="e">
        <f t="shared" si="54"/>
        <v>#N/A</v>
      </c>
    </row>
    <row r="1242" spans="15:18" ht="26.25" customHeight="1">
      <c r="O1242" s="7" t="e">
        <f>+VLOOKUP(C1242,DIRECTORIO!$A$4:$B$1001,2,0)</f>
        <v>#N/A</v>
      </c>
      <c r="P1242" s="7" t="e">
        <f>+VLOOKUP(D1242,DIRECTORIO!$D$4:$E$1001,2,0)</f>
        <v>#N/A</v>
      </c>
      <c r="Q1242" s="7" t="e">
        <f>+VLOOKUP(E1242,DIRECTORIO!$F$4:$G$1001,2,0)</f>
        <v>#N/A</v>
      </c>
      <c r="R1242" s="7" t="e">
        <f t="shared" si="54"/>
        <v>#N/A</v>
      </c>
    </row>
    <row r="1243" spans="15:18" ht="26.25" customHeight="1">
      <c r="O1243" s="7" t="e">
        <f>+VLOOKUP(C1243,DIRECTORIO!$A$4:$B$1001,2,0)</f>
        <v>#N/A</v>
      </c>
      <c r="P1243" s="7" t="e">
        <f>+VLOOKUP(D1243,DIRECTORIO!$D$4:$E$1001,2,0)</f>
        <v>#N/A</v>
      </c>
      <c r="Q1243" s="7" t="e">
        <f>+VLOOKUP(E1243,DIRECTORIO!$F$4:$G$1001,2,0)</f>
        <v>#N/A</v>
      </c>
      <c r="R1243" s="7" t="e">
        <f t="shared" si="54"/>
        <v>#N/A</v>
      </c>
    </row>
    <row r="1244" spans="15:18" ht="26.25" customHeight="1">
      <c r="O1244" s="7" t="e">
        <f>+VLOOKUP(C1244,DIRECTORIO!$A$4:$B$1001,2,0)</f>
        <v>#N/A</v>
      </c>
      <c r="P1244" s="7" t="e">
        <f>+VLOOKUP(D1244,DIRECTORIO!$D$4:$E$1001,2,0)</f>
        <v>#N/A</v>
      </c>
      <c r="Q1244" s="7" t="e">
        <f>+VLOOKUP(E1244,DIRECTORIO!$F$4:$G$1001,2,0)</f>
        <v>#N/A</v>
      </c>
      <c r="R1244" s="7" t="e">
        <f t="shared" si="54"/>
        <v>#N/A</v>
      </c>
    </row>
    <row r="1245" spans="15:18" ht="26.25" customHeight="1">
      <c r="O1245" s="7" t="e">
        <f>+VLOOKUP(C1245,DIRECTORIO!$A$4:$B$1001,2,0)</f>
        <v>#N/A</v>
      </c>
      <c r="P1245" s="7" t="e">
        <f>+VLOOKUP(D1245,DIRECTORIO!$D$4:$E$1001,2,0)</f>
        <v>#N/A</v>
      </c>
      <c r="Q1245" s="7" t="e">
        <f>+VLOOKUP(E1245,DIRECTORIO!$F$4:$G$1001,2,0)</f>
        <v>#N/A</v>
      </c>
      <c r="R1245" s="7" t="e">
        <f t="shared" si="54"/>
        <v>#N/A</v>
      </c>
    </row>
    <row r="1246" spans="15:18" ht="26.25" customHeight="1">
      <c r="O1246" s="7" t="e">
        <f>+VLOOKUP(C1246,DIRECTORIO!$A$4:$B$1001,2,0)</f>
        <v>#N/A</v>
      </c>
      <c r="P1246" s="7" t="e">
        <f>+VLOOKUP(D1246,DIRECTORIO!$D$4:$E$1001,2,0)</f>
        <v>#N/A</v>
      </c>
      <c r="Q1246" s="7" t="e">
        <f>+VLOOKUP(E1246,DIRECTORIO!$F$4:$G$1001,2,0)</f>
        <v>#N/A</v>
      </c>
      <c r="R1246" s="7" t="e">
        <f t="shared" si="54"/>
        <v>#N/A</v>
      </c>
    </row>
    <row r="1247" spans="15:18" ht="26.25" customHeight="1">
      <c r="O1247" s="7" t="e">
        <f>+VLOOKUP(C1247,DIRECTORIO!$A$4:$B$1001,2,0)</f>
        <v>#N/A</v>
      </c>
      <c r="P1247" s="7" t="e">
        <f>+VLOOKUP(D1247,DIRECTORIO!$D$4:$E$1001,2,0)</f>
        <v>#N/A</v>
      </c>
      <c r="Q1247" s="7" t="e">
        <f>+VLOOKUP(E1247,DIRECTORIO!$F$4:$G$1001,2,0)</f>
        <v>#N/A</v>
      </c>
      <c r="R1247" s="7" t="e">
        <f t="shared" si="54"/>
        <v>#N/A</v>
      </c>
    </row>
    <row r="1248" spans="15:18" ht="26.25" customHeight="1">
      <c r="O1248" s="7" t="e">
        <f>+VLOOKUP(C1248,DIRECTORIO!$A$4:$B$1001,2,0)</f>
        <v>#N/A</v>
      </c>
      <c r="P1248" s="7" t="e">
        <f>+VLOOKUP(D1248,DIRECTORIO!$D$4:$E$1001,2,0)</f>
        <v>#N/A</v>
      </c>
      <c r="Q1248" s="7" t="e">
        <f>+VLOOKUP(E1248,DIRECTORIO!$F$4:$G$1001,2,0)</f>
        <v>#N/A</v>
      </c>
      <c r="R1248" s="7" t="e">
        <f t="shared" si="54"/>
        <v>#N/A</v>
      </c>
    </row>
    <row r="1249" spans="15:18" ht="26.25" customHeight="1">
      <c r="O1249" s="7" t="e">
        <f>+VLOOKUP(C1249,DIRECTORIO!$A$4:$B$1001,2,0)</f>
        <v>#N/A</v>
      </c>
      <c r="P1249" s="7" t="e">
        <f>+VLOOKUP(D1249,DIRECTORIO!$D$4:$E$1001,2,0)</f>
        <v>#N/A</v>
      </c>
      <c r="Q1249" s="7" t="e">
        <f>+VLOOKUP(E1249,DIRECTORIO!$F$4:$G$1001,2,0)</f>
        <v>#N/A</v>
      </c>
      <c r="R1249" s="7" t="e">
        <f t="shared" si="54"/>
        <v>#N/A</v>
      </c>
    </row>
    <row r="1250" spans="15:18" ht="26.25" customHeight="1">
      <c r="O1250" s="7" t="e">
        <f>+VLOOKUP(C1250,DIRECTORIO!$A$4:$B$1001,2,0)</f>
        <v>#N/A</v>
      </c>
      <c r="P1250" s="7" t="e">
        <f>+VLOOKUP(D1250,DIRECTORIO!$D$4:$E$1001,2,0)</f>
        <v>#N/A</v>
      </c>
      <c r="Q1250" s="7" t="e">
        <f>+VLOOKUP(E1250,DIRECTORIO!$F$4:$G$1001,2,0)</f>
        <v>#N/A</v>
      </c>
      <c r="R1250" s="7" t="e">
        <f t="shared" si="54"/>
        <v>#N/A</v>
      </c>
    </row>
    <row r="1251" spans="15:18" ht="26.25" customHeight="1">
      <c r="O1251" s="7" t="e">
        <f>+VLOOKUP(C1251,DIRECTORIO!$A$4:$B$1001,2,0)</f>
        <v>#N/A</v>
      </c>
      <c r="P1251" s="7" t="e">
        <f>+VLOOKUP(D1251,DIRECTORIO!$D$4:$E$1001,2,0)</f>
        <v>#N/A</v>
      </c>
      <c r="Q1251" s="7" t="e">
        <f>+VLOOKUP(E1251,DIRECTORIO!$F$4:$G$1001,2,0)</f>
        <v>#N/A</v>
      </c>
      <c r="R1251" s="7" t="e">
        <f t="shared" si="54"/>
        <v>#N/A</v>
      </c>
    </row>
    <row r="1252" spans="15:18" ht="26.25" customHeight="1">
      <c r="O1252" s="7" t="e">
        <f>+VLOOKUP(C1252,DIRECTORIO!$A$4:$B$1001,2,0)</f>
        <v>#N/A</v>
      </c>
      <c r="P1252" s="7" t="e">
        <f>+VLOOKUP(D1252,DIRECTORIO!$D$4:$E$1001,2,0)</f>
        <v>#N/A</v>
      </c>
      <c r="Q1252" s="7" t="e">
        <f>+VLOOKUP(E1252,DIRECTORIO!$F$4:$G$1001,2,0)</f>
        <v>#N/A</v>
      </c>
      <c r="R1252" s="7" t="e">
        <f t="shared" si="54"/>
        <v>#N/A</v>
      </c>
    </row>
    <row r="1253" spans="15:18" ht="26.25" customHeight="1">
      <c r="O1253" s="7" t="e">
        <f>+VLOOKUP(C1253,DIRECTORIO!$A$4:$B$1001,2,0)</f>
        <v>#N/A</v>
      </c>
      <c r="P1253" s="7" t="e">
        <f>+VLOOKUP(D1253,DIRECTORIO!$D$4:$E$1001,2,0)</f>
        <v>#N/A</v>
      </c>
      <c r="Q1253" s="7" t="e">
        <f>+VLOOKUP(E1253,DIRECTORIO!$F$4:$G$1001,2,0)</f>
        <v>#N/A</v>
      </c>
      <c r="R1253" s="7" t="e">
        <f t="shared" si="54"/>
        <v>#N/A</v>
      </c>
    </row>
    <row r="1254" spans="15:18" ht="26.25" customHeight="1">
      <c r="O1254" s="7" t="e">
        <f>+VLOOKUP(C1254,DIRECTORIO!$A$4:$B$1001,2,0)</f>
        <v>#N/A</v>
      </c>
      <c r="P1254" s="7" t="e">
        <f>+VLOOKUP(D1254,DIRECTORIO!$D$4:$E$1001,2,0)</f>
        <v>#N/A</v>
      </c>
      <c r="Q1254" s="7" t="e">
        <f>+VLOOKUP(E1254,DIRECTORIO!$F$4:$G$1001,2,0)</f>
        <v>#N/A</v>
      </c>
      <c r="R1254" s="7" t="e">
        <f t="shared" ref="R1254:R1302" si="55">+CONCATENATE(A1254,"-",O1254,"-",P1254,"-",Q1254)</f>
        <v>#N/A</v>
      </c>
    </row>
    <row r="1255" spans="15:18" ht="26.25" customHeight="1">
      <c r="O1255" s="7" t="e">
        <f>+VLOOKUP(C1255,DIRECTORIO!$A$4:$B$1001,2,0)</f>
        <v>#N/A</v>
      </c>
      <c r="P1255" s="7" t="e">
        <f>+VLOOKUP(D1255,DIRECTORIO!$D$4:$E$1001,2,0)</f>
        <v>#N/A</v>
      </c>
      <c r="Q1255" s="7" t="e">
        <f>+VLOOKUP(E1255,DIRECTORIO!$F$4:$G$1001,2,0)</f>
        <v>#N/A</v>
      </c>
      <c r="R1255" s="7" t="e">
        <f t="shared" si="55"/>
        <v>#N/A</v>
      </c>
    </row>
    <row r="1256" spans="15:18" ht="26.25" customHeight="1">
      <c r="O1256" s="7" t="e">
        <f>+VLOOKUP(C1256,DIRECTORIO!$A$4:$B$1001,2,0)</f>
        <v>#N/A</v>
      </c>
      <c r="P1256" s="7" t="e">
        <f>+VLOOKUP(D1256,DIRECTORIO!$D$4:$E$1001,2,0)</f>
        <v>#N/A</v>
      </c>
      <c r="Q1256" s="7" t="e">
        <f>+VLOOKUP(E1256,DIRECTORIO!$F$4:$G$1001,2,0)</f>
        <v>#N/A</v>
      </c>
      <c r="R1256" s="7" t="e">
        <f t="shared" si="55"/>
        <v>#N/A</v>
      </c>
    </row>
    <row r="1257" spans="15:18" ht="26.25" customHeight="1">
      <c r="O1257" s="7" t="e">
        <f>+VLOOKUP(C1257,DIRECTORIO!$A$4:$B$1001,2,0)</f>
        <v>#N/A</v>
      </c>
      <c r="P1257" s="7" t="e">
        <f>+VLOOKUP(D1257,DIRECTORIO!$D$4:$E$1001,2,0)</f>
        <v>#N/A</v>
      </c>
      <c r="Q1257" s="7" t="e">
        <f>+VLOOKUP(E1257,DIRECTORIO!$F$4:$G$1001,2,0)</f>
        <v>#N/A</v>
      </c>
      <c r="R1257" s="7" t="e">
        <f t="shared" si="55"/>
        <v>#N/A</v>
      </c>
    </row>
    <row r="1258" spans="15:18" ht="26.25" customHeight="1">
      <c r="O1258" s="7" t="e">
        <f>+VLOOKUP(C1258,DIRECTORIO!$A$4:$B$1001,2,0)</f>
        <v>#N/A</v>
      </c>
      <c r="P1258" s="7" t="e">
        <f>+VLOOKUP(D1258,DIRECTORIO!$D$4:$E$1001,2,0)</f>
        <v>#N/A</v>
      </c>
      <c r="Q1258" s="7" t="e">
        <f>+VLOOKUP(E1258,DIRECTORIO!$F$4:$G$1001,2,0)</f>
        <v>#N/A</v>
      </c>
      <c r="R1258" s="7" t="e">
        <f t="shared" si="55"/>
        <v>#N/A</v>
      </c>
    </row>
    <row r="1259" spans="15:18" ht="26.25" customHeight="1">
      <c r="O1259" s="7" t="e">
        <f>+VLOOKUP(C1259,DIRECTORIO!$A$4:$B$1001,2,0)</f>
        <v>#N/A</v>
      </c>
      <c r="P1259" s="7" t="e">
        <f>+VLOOKUP(D1259,DIRECTORIO!$D$4:$E$1001,2,0)</f>
        <v>#N/A</v>
      </c>
      <c r="Q1259" s="7" t="e">
        <f>+VLOOKUP(E1259,DIRECTORIO!$F$4:$G$1001,2,0)</f>
        <v>#N/A</v>
      </c>
      <c r="R1259" s="7" t="e">
        <f t="shared" si="55"/>
        <v>#N/A</v>
      </c>
    </row>
    <row r="1260" spans="15:18" ht="26.25" customHeight="1">
      <c r="O1260" s="7" t="e">
        <f>+VLOOKUP(C1260,DIRECTORIO!$A$4:$B$1001,2,0)</f>
        <v>#N/A</v>
      </c>
      <c r="P1260" s="7" t="e">
        <f>+VLOOKUP(D1260,DIRECTORIO!$D$4:$E$1001,2,0)</f>
        <v>#N/A</v>
      </c>
      <c r="Q1260" s="7" t="e">
        <f>+VLOOKUP(E1260,DIRECTORIO!$F$4:$G$1001,2,0)</f>
        <v>#N/A</v>
      </c>
      <c r="R1260" s="7" t="e">
        <f t="shared" si="55"/>
        <v>#N/A</v>
      </c>
    </row>
    <row r="1261" spans="15:18" ht="26.25" customHeight="1">
      <c r="O1261" s="7" t="e">
        <f>+VLOOKUP(C1261,DIRECTORIO!$A$4:$B$1001,2,0)</f>
        <v>#N/A</v>
      </c>
      <c r="P1261" s="7" t="e">
        <f>+VLOOKUP(D1261,DIRECTORIO!$D$4:$E$1001,2,0)</f>
        <v>#N/A</v>
      </c>
      <c r="Q1261" s="7" t="e">
        <f>+VLOOKUP(E1261,DIRECTORIO!$F$4:$G$1001,2,0)</f>
        <v>#N/A</v>
      </c>
      <c r="R1261" s="7" t="e">
        <f t="shared" si="55"/>
        <v>#N/A</v>
      </c>
    </row>
    <row r="1262" spans="15:18" ht="26.25" customHeight="1">
      <c r="O1262" s="7" t="e">
        <f>+VLOOKUP(C1262,DIRECTORIO!$A$4:$B$1001,2,0)</f>
        <v>#N/A</v>
      </c>
      <c r="P1262" s="7" t="e">
        <f>+VLOOKUP(D1262,DIRECTORIO!$D$4:$E$1001,2,0)</f>
        <v>#N/A</v>
      </c>
      <c r="Q1262" s="7" t="e">
        <f>+VLOOKUP(E1262,DIRECTORIO!$F$4:$G$1001,2,0)</f>
        <v>#N/A</v>
      </c>
      <c r="R1262" s="7" t="e">
        <f t="shared" si="55"/>
        <v>#N/A</v>
      </c>
    </row>
    <row r="1263" spans="15:18" ht="26.25" customHeight="1">
      <c r="O1263" s="7" t="e">
        <f>+VLOOKUP(C1263,DIRECTORIO!$A$4:$B$1001,2,0)</f>
        <v>#N/A</v>
      </c>
      <c r="P1263" s="7" t="e">
        <f>+VLOOKUP(D1263,DIRECTORIO!$D$4:$E$1001,2,0)</f>
        <v>#N/A</v>
      </c>
      <c r="Q1263" s="7" t="e">
        <f>+VLOOKUP(E1263,DIRECTORIO!$F$4:$G$1001,2,0)</f>
        <v>#N/A</v>
      </c>
      <c r="R1263" s="7" t="e">
        <f t="shared" si="55"/>
        <v>#N/A</v>
      </c>
    </row>
    <row r="1264" spans="15:18" ht="26.25" customHeight="1">
      <c r="O1264" s="7" t="e">
        <f>+VLOOKUP(C1264,DIRECTORIO!$A$4:$B$1001,2,0)</f>
        <v>#N/A</v>
      </c>
      <c r="P1264" s="7" t="e">
        <f>+VLOOKUP(D1264,DIRECTORIO!$D$4:$E$1001,2,0)</f>
        <v>#N/A</v>
      </c>
      <c r="Q1264" s="7" t="e">
        <f>+VLOOKUP(E1264,DIRECTORIO!$F$4:$G$1001,2,0)</f>
        <v>#N/A</v>
      </c>
      <c r="R1264" s="7" t="e">
        <f t="shared" si="55"/>
        <v>#N/A</v>
      </c>
    </row>
    <row r="1265" spans="15:18" ht="26.25" customHeight="1">
      <c r="O1265" s="7" t="e">
        <f>+VLOOKUP(C1265,DIRECTORIO!$A$4:$B$1001,2,0)</f>
        <v>#N/A</v>
      </c>
      <c r="P1265" s="7" t="e">
        <f>+VLOOKUP(D1265,DIRECTORIO!$D$4:$E$1001,2,0)</f>
        <v>#N/A</v>
      </c>
      <c r="Q1265" s="7" t="e">
        <f>+VLOOKUP(E1265,DIRECTORIO!$F$4:$G$1001,2,0)</f>
        <v>#N/A</v>
      </c>
      <c r="R1265" s="7" t="e">
        <f t="shared" si="55"/>
        <v>#N/A</v>
      </c>
    </row>
    <row r="1266" spans="15:18" ht="26.25" customHeight="1">
      <c r="O1266" s="7" t="e">
        <f>+VLOOKUP(C1266,DIRECTORIO!$A$4:$B$1001,2,0)</f>
        <v>#N/A</v>
      </c>
      <c r="P1266" s="7" t="e">
        <f>+VLOOKUP(D1266,DIRECTORIO!$D$4:$E$1001,2,0)</f>
        <v>#N/A</v>
      </c>
      <c r="Q1266" s="7" t="e">
        <f>+VLOOKUP(E1266,DIRECTORIO!$F$4:$G$1001,2,0)</f>
        <v>#N/A</v>
      </c>
      <c r="R1266" s="7" t="e">
        <f t="shared" si="55"/>
        <v>#N/A</v>
      </c>
    </row>
    <row r="1267" spans="15:18" ht="26.25" customHeight="1">
      <c r="O1267" s="7" t="e">
        <f>+VLOOKUP(C1267,DIRECTORIO!$A$4:$B$1001,2,0)</f>
        <v>#N/A</v>
      </c>
      <c r="P1267" s="7" t="e">
        <f>+VLOOKUP(D1267,DIRECTORIO!$D$4:$E$1001,2,0)</f>
        <v>#N/A</v>
      </c>
      <c r="Q1267" s="7" t="e">
        <f>+VLOOKUP(E1267,DIRECTORIO!$F$4:$G$1001,2,0)</f>
        <v>#N/A</v>
      </c>
      <c r="R1267" s="7" t="e">
        <f t="shared" si="55"/>
        <v>#N/A</v>
      </c>
    </row>
    <row r="1268" spans="15:18" ht="26.25" customHeight="1">
      <c r="O1268" s="7" t="e">
        <f>+VLOOKUP(C1268,DIRECTORIO!$A$4:$B$1001,2,0)</f>
        <v>#N/A</v>
      </c>
      <c r="P1268" s="7" t="e">
        <f>+VLOOKUP(D1268,DIRECTORIO!$D$4:$E$1001,2,0)</f>
        <v>#N/A</v>
      </c>
      <c r="Q1268" s="7" t="e">
        <f>+VLOOKUP(E1268,DIRECTORIO!$F$4:$G$1001,2,0)</f>
        <v>#N/A</v>
      </c>
      <c r="R1268" s="7" t="e">
        <f t="shared" si="55"/>
        <v>#N/A</v>
      </c>
    </row>
    <row r="1269" spans="15:18" ht="26.25" customHeight="1">
      <c r="O1269" s="7" t="e">
        <f>+VLOOKUP(C1269,DIRECTORIO!$A$4:$B$1001,2,0)</f>
        <v>#N/A</v>
      </c>
      <c r="P1269" s="7" t="e">
        <f>+VLOOKUP(D1269,DIRECTORIO!$D$4:$E$1001,2,0)</f>
        <v>#N/A</v>
      </c>
      <c r="Q1269" s="7" t="e">
        <f>+VLOOKUP(E1269,DIRECTORIO!$F$4:$G$1001,2,0)</f>
        <v>#N/A</v>
      </c>
      <c r="R1269" s="7" t="e">
        <f t="shared" si="55"/>
        <v>#N/A</v>
      </c>
    </row>
    <row r="1270" spans="15:18" ht="26.25" customHeight="1">
      <c r="O1270" s="7" t="e">
        <f>+VLOOKUP(C1270,DIRECTORIO!$A$4:$B$1001,2,0)</f>
        <v>#N/A</v>
      </c>
      <c r="P1270" s="7" t="e">
        <f>+VLOOKUP(D1270,DIRECTORIO!$D$4:$E$1001,2,0)</f>
        <v>#N/A</v>
      </c>
      <c r="Q1270" s="7" t="e">
        <f>+VLOOKUP(E1270,DIRECTORIO!$F$4:$G$1001,2,0)</f>
        <v>#N/A</v>
      </c>
      <c r="R1270" s="7" t="e">
        <f t="shared" si="55"/>
        <v>#N/A</v>
      </c>
    </row>
    <row r="1271" spans="15:18" ht="26.25" customHeight="1">
      <c r="O1271" s="7" t="e">
        <f>+VLOOKUP(C1271,DIRECTORIO!$A$4:$B$1001,2,0)</f>
        <v>#N/A</v>
      </c>
      <c r="P1271" s="7" t="e">
        <f>+VLOOKUP(D1271,DIRECTORIO!$D$4:$E$1001,2,0)</f>
        <v>#N/A</v>
      </c>
      <c r="Q1271" s="7" t="e">
        <f>+VLOOKUP(E1271,DIRECTORIO!$F$4:$G$1001,2,0)</f>
        <v>#N/A</v>
      </c>
      <c r="R1271" s="7" t="e">
        <f t="shared" si="55"/>
        <v>#N/A</v>
      </c>
    </row>
    <row r="1272" spans="15:18" ht="26.25" customHeight="1">
      <c r="O1272" s="7" t="e">
        <f>+VLOOKUP(C1272,DIRECTORIO!$A$4:$B$1001,2,0)</f>
        <v>#N/A</v>
      </c>
      <c r="P1272" s="7" t="e">
        <f>+VLOOKUP(D1272,DIRECTORIO!$D$4:$E$1001,2,0)</f>
        <v>#N/A</v>
      </c>
      <c r="Q1272" s="7" t="e">
        <f>+VLOOKUP(E1272,DIRECTORIO!$F$4:$G$1001,2,0)</f>
        <v>#N/A</v>
      </c>
      <c r="R1272" s="7" t="e">
        <f t="shared" si="55"/>
        <v>#N/A</v>
      </c>
    </row>
    <row r="1273" spans="15:18" ht="26.25" customHeight="1">
      <c r="O1273" s="7" t="e">
        <f>+VLOOKUP(C1273,DIRECTORIO!$A$4:$B$1001,2,0)</f>
        <v>#N/A</v>
      </c>
      <c r="P1273" s="7" t="e">
        <f>+VLOOKUP(D1273,DIRECTORIO!$D$4:$E$1001,2,0)</f>
        <v>#N/A</v>
      </c>
      <c r="Q1273" s="7" t="e">
        <f>+VLOOKUP(E1273,DIRECTORIO!$F$4:$G$1001,2,0)</f>
        <v>#N/A</v>
      </c>
      <c r="R1273" s="7" t="e">
        <f t="shared" si="55"/>
        <v>#N/A</v>
      </c>
    </row>
    <row r="1274" spans="15:18" ht="26.25" customHeight="1">
      <c r="O1274" s="7" t="e">
        <f>+VLOOKUP(C1274,DIRECTORIO!$A$4:$B$1001,2,0)</f>
        <v>#N/A</v>
      </c>
      <c r="P1274" s="7" t="e">
        <f>+VLOOKUP(D1274,DIRECTORIO!$D$4:$E$1001,2,0)</f>
        <v>#N/A</v>
      </c>
      <c r="Q1274" s="7" t="e">
        <f>+VLOOKUP(E1274,DIRECTORIO!$F$4:$G$1001,2,0)</f>
        <v>#N/A</v>
      </c>
      <c r="R1274" s="7" t="e">
        <f t="shared" si="55"/>
        <v>#N/A</v>
      </c>
    </row>
    <row r="1275" spans="15:18" ht="26.25" customHeight="1">
      <c r="O1275" s="7" t="e">
        <f>+VLOOKUP(C1275,DIRECTORIO!$A$4:$B$1001,2,0)</f>
        <v>#N/A</v>
      </c>
      <c r="P1275" s="7" t="e">
        <f>+VLOOKUP(D1275,DIRECTORIO!$D$4:$E$1001,2,0)</f>
        <v>#N/A</v>
      </c>
      <c r="Q1275" s="7" t="e">
        <f>+VLOOKUP(E1275,DIRECTORIO!$F$4:$G$1001,2,0)</f>
        <v>#N/A</v>
      </c>
      <c r="R1275" s="7" t="e">
        <f t="shared" si="55"/>
        <v>#N/A</v>
      </c>
    </row>
    <row r="1276" spans="15:18" ht="26.25" customHeight="1">
      <c r="O1276" s="7" t="e">
        <f>+VLOOKUP(C1276,DIRECTORIO!$A$4:$B$1001,2,0)</f>
        <v>#N/A</v>
      </c>
      <c r="P1276" s="7" t="e">
        <f>+VLOOKUP(D1276,DIRECTORIO!$D$4:$E$1001,2,0)</f>
        <v>#N/A</v>
      </c>
      <c r="Q1276" s="7" t="e">
        <f>+VLOOKUP(E1276,DIRECTORIO!$F$4:$G$1001,2,0)</f>
        <v>#N/A</v>
      </c>
      <c r="R1276" s="7" t="e">
        <f t="shared" si="55"/>
        <v>#N/A</v>
      </c>
    </row>
    <row r="1277" spans="15:18" ht="26.25" customHeight="1">
      <c r="O1277" s="7" t="e">
        <f>+VLOOKUP(C1277,DIRECTORIO!$A$4:$B$1001,2,0)</f>
        <v>#N/A</v>
      </c>
      <c r="P1277" s="7" t="e">
        <f>+VLOOKUP(D1277,DIRECTORIO!$D$4:$E$1001,2,0)</f>
        <v>#N/A</v>
      </c>
      <c r="Q1277" s="7" t="e">
        <f>+VLOOKUP(E1277,DIRECTORIO!$F$4:$G$1001,2,0)</f>
        <v>#N/A</v>
      </c>
      <c r="R1277" s="7" t="e">
        <f t="shared" si="55"/>
        <v>#N/A</v>
      </c>
    </row>
    <row r="1278" spans="15:18" ht="26.25" customHeight="1">
      <c r="O1278" s="7" t="e">
        <f>+VLOOKUP(C1278,DIRECTORIO!$A$4:$B$1001,2,0)</f>
        <v>#N/A</v>
      </c>
      <c r="P1278" s="7" t="e">
        <f>+VLOOKUP(D1278,DIRECTORIO!$D$4:$E$1001,2,0)</f>
        <v>#N/A</v>
      </c>
      <c r="Q1278" s="7" t="e">
        <f>+VLOOKUP(E1278,DIRECTORIO!$F$4:$G$1001,2,0)</f>
        <v>#N/A</v>
      </c>
      <c r="R1278" s="7" t="e">
        <f t="shared" si="55"/>
        <v>#N/A</v>
      </c>
    </row>
    <row r="1279" spans="15:18" ht="26.25" customHeight="1">
      <c r="O1279" s="7" t="e">
        <f>+VLOOKUP(C1279,DIRECTORIO!$A$4:$B$1001,2,0)</f>
        <v>#N/A</v>
      </c>
      <c r="P1279" s="7" t="e">
        <f>+VLOOKUP(D1279,DIRECTORIO!$D$4:$E$1001,2,0)</f>
        <v>#N/A</v>
      </c>
      <c r="Q1279" s="7" t="e">
        <f>+VLOOKUP(E1279,DIRECTORIO!$F$4:$G$1001,2,0)</f>
        <v>#N/A</v>
      </c>
      <c r="R1279" s="7" t="e">
        <f t="shared" si="55"/>
        <v>#N/A</v>
      </c>
    </row>
    <row r="1280" spans="15:18" ht="26.25" customHeight="1">
      <c r="O1280" s="7" t="e">
        <f>+VLOOKUP(C1280,DIRECTORIO!$A$4:$B$1001,2,0)</f>
        <v>#N/A</v>
      </c>
      <c r="P1280" s="7" t="e">
        <f>+VLOOKUP(D1280,DIRECTORIO!$D$4:$E$1001,2,0)</f>
        <v>#N/A</v>
      </c>
      <c r="Q1280" s="7" t="e">
        <f>+VLOOKUP(E1280,DIRECTORIO!$F$4:$G$1001,2,0)</f>
        <v>#N/A</v>
      </c>
      <c r="R1280" s="7" t="e">
        <f t="shared" si="55"/>
        <v>#N/A</v>
      </c>
    </row>
    <row r="1281" spans="15:18" ht="26.25" customHeight="1">
      <c r="O1281" s="7" t="e">
        <f>+VLOOKUP(C1281,DIRECTORIO!$A$4:$B$1001,2,0)</f>
        <v>#N/A</v>
      </c>
      <c r="P1281" s="7" t="e">
        <f>+VLOOKUP(D1281,DIRECTORIO!$D$4:$E$1001,2,0)</f>
        <v>#N/A</v>
      </c>
      <c r="Q1281" s="7" t="e">
        <f>+VLOOKUP(E1281,DIRECTORIO!$F$4:$G$1001,2,0)</f>
        <v>#N/A</v>
      </c>
      <c r="R1281" s="7" t="e">
        <f t="shared" si="55"/>
        <v>#N/A</v>
      </c>
    </row>
    <row r="1282" spans="15:18" ht="26.25" customHeight="1">
      <c r="O1282" s="7" t="e">
        <f>+VLOOKUP(C1282,DIRECTORIO!$A$4:$B$1001,2,0)</f>
        <v>#N/A</v>
      </c>
      <c r="P1282" s="7" t="e">
        <f>+VLOOKUP(D1282,DIRECTORIO!$D$4:$E$1001,2,0)</f>
        <v>#N/A</v>
      </c>
      <c r="Q1282" s="7" t="e">
        <f>+VLOOKUP(E1282,DIRECTORIO!$F$4:$G$1001,2,0)</f>
        <v>#N/A</v>
      </c>
      <c r="R1282" s="7" t="e">
        <f t="shared" si="55"/>
        <v>#N/A</v>
      </c>
    </row>
    <row r="1283" spans="15:18" ht="26.25" customHeight="1">
      <c r="O1283" s="7" t="e">
        <f>+VLOOKUP(C1283,DIRECTORIO!$A$4:$B$1001,2,0)</f>
        <v>#N/A</v>
      </c>
      <c r="P1283" s="7" t="e">
        <f>+VLOOKUP(D1283,DIRECTORIO!$D$4:$E$1001,2,0)</f>
        <v>#N/A</v>
      </c>
      <c r="Q1283" s="7" t="e">
        <f>+VLOOKUP(E1283,DIRECTORIO!$F$4:$G$1001,2,0)</f>
        <v>#N/A</v>
      </c>
      <c r="R1283" s="7" t="e">
        <f t="shared" si="55"/>
        <v>#N/A</v>
      </c>
    </row>
    <row r="1284" spans="15:18" ht="26.25" customHeight="1">
      <c r="O1284" s="7" t="e">
        <f>+VLOOKUP(C1284,DIRECTORIO!$A$4:$B$1001,2,0)</f>
        <v>#N/A</v>
      </c>
      <c r="P1284" s="7" t="e">
        <f>+VLOOKUP(D1284,DIRECTORIO!$D$4:$E$1001,2,0)</f>
        <v>#N/A</v>
      </c>
      <c r="Q1284" s="7" t="e">
        <f>+VLOOKUP(E1284,DIRECTORIO!$F$4:$G$1001,2,0)</f>
        <v>#N/A</v>
      </c>
      <c r="R1284" s="7" t="e">
        <f t="shared" si="55"/>
        <v>#N/A</v>
      </c>
    </row>
    <row r="1285" spans="15:18" ht="26.25" customHeight="1">
      <c r="O1285" s="7" t="e">
        <f>+VLOOKUP(C1285,DIRECTORIO!$A$4:$B$1001,2,0)</f>
        <v>#N/A</v>
      </c>
      <c r="P1285" s="7" t="e">
        <f>+VLOOKUP(D1285,DIRECTORIO!$D$4:$E$1001,2,0)</f>
        <v>#N/A</v>
      </c>
      <c r="Q1285" s="7" t="e">
        <f>+VLOOKUP(E1285,DIRECTORIO!$F$4:$G$1001,2,0)</f>
        <v>#N/A</v>
      </c>
      <c r="R1285" s="7" t="e">
        <f t="shared" si="55"/>
        <v>#N/A</v>
      </c>
    </row>
    <row r="1286" spans="15:18" ht="26.25" customHeight="1">
      <c r="O1286" s="7" t="e">
        <f>+VLOOKUP(C1286,DIRECTORIO!$A$4:$B$1001,2,0)</f>
        <v>#N/A</v>
      </c>
      <c r="P1286" s="7" t="e">
        <f>+VLOOKUP(D1286,DIRECTORIO!$D$4:$E$1001,2,0)</f>
        <v>#N/A</v>
      </c>
      <c r="Q1286" s="7" t="e">
        <f>+VLOOKUP(E1286,DIRECTORIO!$F$4:$G$1001,2,0)</f>
        <v>#N/A</v>
      </c>
      <c r="R1286" s="7" t="e">
        <f t="shared" si="55"/>
        <v>#N/A</v>
      </c>
    </row>
    <row r="1287" spans="15:18" ht="26.25" customHeight="1">
      <c r="O1287" s="7" t="e">
        <f>+VLOOKUP(C1287,DIRECTORIO!$A$4:$B$1001,2,0)</f>
        <v>#N/A</v>
      </c>
      <c r="P1287" s="7" t="e">
        <f>+VLOOKUP(D1287,DIRECTORIO!$D$4:$E$1001,2,0)</f>
        <v>#N/A</v>
      </c>
      <c r="Q1287" s="7" t="e">
        <f>+VLOOKUP(E1287,DIRECTORIO!$F$4:$G$1001,2,0)</f>
        <v>#N/A</v>
      </c>
      <c r="R1287" s="7" t="e">
        <f t="shared" si="55"/>
        <v>#N/A</v>
      </c>
    </row>
    <row r="1288" spans="15:18" ht="26.25" customHeight="1">
      <c r="O1288" s="7" t="e">
        <f>+VLOOKUP(C1288,DIRECTORIO!$A$4:$B$1001,2,0)</f>
        <v>#N/A</v>
      </c>
      <c r="P1288" s="7" t="e">
        <f>+VLOOKUP(D1288,DIRECTORIO!$D$4:$E$1001,2,0)</f>
        <v>#N/A</v>
      </c>
      <c r="Q1288" s="7" t="e">
        <f>+VLOOKUP(E1288,DIRECTORIO!$F$4:$G$1001,2,0)</f>
        <v>#N/A</v>
      </c>
      <c r="R1288" s="7" t="e">
        <f t="shared" si="55"/>
        <v>#N/A</v>
      </c>
    </row>
    <row r="1289" spans="15:18" ht="26.25" customHeight="1">
      <c r="O1289" s="7" t="e">
        <f>+VLOOKUP(C1289,DIRECTORIO!$A$4:$B$1001,2,0)</f>
        <v>#N/A</v>
      </c>
      <c r="P1289" s="7" t="e">
        <f>+VLOOKUP(D1289,DIRECTORIO!$D$4:$E$1001,2,0)</f>
        <v>#N/A</v>
      </c>
      <c r="Q1289" s="7" t="e">
        <f>+VLOOKUP(E1289,DIRECTORIO!$F$4:$G$1001,2,0)</f>
        <v>#N/A</v>
      </c>
      <c r="R1289" s="7" t="e">
        <f t="shared" si="55"/>
        <v>#N/A</v>
      </c>
    </row>
    <row r="1290" spans="15:18" ht="26.25" customHeight="1">
      <c r="O1290" s="7" t="e">
        <f>+VLOOKUP(C1290,DIRECTORIO!$A$4:$B$1001,2,0)</f>
        <v>#N/A</v>
      </c>
      <c r="P1290" s="7" t="e">
        <f>+VLOOKUP(D1290,DIRECTORIO!$D$4:$E$1001,2,0)</f>
        <v>#N/A</v>
      </c>
      <c r="Q1290" s="7" t="e">
        <f>+VLOOKUP(E1290,DIRECTORIO!$F$4:$G$1001,2,0)</f>
        <v>#N/A</v>
      </c>
      <c r="R1290" s="7" t="e">
        <f t="shared" si="55"/>
        <v>#N/A</v>
      </c>
    </row>
    <row r="1291" spans="15:18" ht="26.25" customHeight="1">
      <c r="O1291" s="7" t="e">
        <f>+VLOOKUP(C1291,DIRECTORIO!$A$4:$B$1001,2,0)</f>
        <v>#N/A</v>
      </c>
      <c r="P1291" s="7" t="e">
        <f>+VLOOKUP(D1291,DIRECTORIO!$D$4:$E$1001,2,0)</f>
        <v>#N/A</v>
      </c>
      <c r="Q1291" s="7" t="e">
        <f>+VLOOKUP(E1291,DIRECTORIO!$F$4:$G$1001,2,0)</f>
        <v>#N/A</v>
      </c>
      <c r="R1291" s="7" t="e">
        <f t="shared" si="55"/>
        <v>#N/A</v>
      </c>
    </row>
    <row r="1292" spans="15:18" ht="26.25" customHeight="1">
      <c r="O1292" s="7" t="e">
        <f>+VLOOKUP(C1292,DIRECTORIO!$A$4:$B$1001,2,0)</f>
        <v>#N/A</v>
      </c>
      <c r="P1292" s="7" t="e">
        <f>+VLOOKUP(D1292,DIRECTORIO!$D$4:$E$1001,2,0)</f>
        <v>#N/A</v>
      </c>
      <c r="Q1292" s="7" t="e">
        <f>+VLOOKUP(E1292,DIRECTORIO!$F$4:$G$1001,2,0)</f>
        <v>#N/A</v>
      </c>
      <c r="R1292" s="7" t="e">
        <f t="shared" si="55"/>
        <v>#N/A</v>
      </c>
    </row>
    <row r="1293" spans="15:18" ht="26.25" customHeight="1">
      <c r="O1293" s="7" t="e">
        <f>+VLOOKUP(C1293,DIRECTORIO!$A$4:$B$1001,2,0)</f>
        <v>#N/A</v>
      </c>
      <c r="P1293" s="7" t="e">
        <f>+VLOOKUP(D1293,DIRECTORIO!$D$4:$E$1001,2,0)</f>
        <v>#N/A</v>
      </c>
      <c r="Q1293" s="7" t="e">
        <f>+VLOOKUP(E1293,DIRECTORIO!$F$4:$G$1001,2,0)</f>
        <v>#N/A</v>
      </c>
      <c r="R1293" s="7" t="e">
        <f t="shared" si="55"/>
        <v>#N/A</v>
      </c>
    </row>
    <row r="1294" spans="15:18" ht="26.25" customHeight="1">
      <c r="O1294" s="7" t="e">
        <f>+VLOOKUP(C1294,DIRECTORIO!$A$4:$B$1001,2,0)</f>
        <v>#N/A</v>
      </c>
      <c r="P1294" s="7" t="e">
        <f>+VLOOKUP(D1294,DIRECTORIO!$D$4:$E$1001,2,0)</f>
        <v>#N/A</v>
      </c>
      <c r="Q1294" s="7" t="e">
        <f>+VLOOKUP(E1294,DIRECTORIO!$F$4:$G$1001,2,0)</f>
        <v>#N/A</v>
      </c>
      <c r="R1294" s="7" t="e">
        <f t="shared" si="55"/>
        <v>#N/A</v>
      </c>
    </row>
    <row r="1295" spans="15:18" ht="26.25" customHeight="1">
      <c r="O1295" s="7" t="e">
        <f>+VLOOKUP(C1295,DIRECTORIO!$A$4:$B$1001,2,0)</f>
        <v>#N/A</v>
      </c>
      <c r="P1295" s="7" t="e">
        <f>+VLOOKUP(D1295,DIRECTORIO!$D$4:$E$1001,2,0)</f>
        <v>#N/A</v>
      </c>
      <c r="Q1295" s="7" t="e">
        <f>+VLOOKUP(E1295,DIRECTORIO!$F$4:$G$1001,2,0)</f>
        <v>#N/A</v>
      </c>
      <c r="R1295" s="7" t="e">
        <f t="shared" si="55"/>
        <v>#N/A</v>
      </c>
    </row>
    <row r="1296" spans="15:18" ht="26.25" customHeight="1">
      <c r="O1296" s="7" t="e">
        <f>+VLOOKUP(C1296,DIRECTORIO!$A$4:$B$1001,2,0)</f>
        <v>#N/A</v>
      </c>
      <c r="P1296" s="7" t="e">
        <f>+VLOOKUP(D1296,DIRECTORIO!$D$4:$E$1001,2,0)</f>
        <v>#N/A</v>
      </c>
      <c r="Q1296" s="7" t="e">
        <f>+VLOOKUP(E1296,DIRECTORIO!$F$4:$G$1001,2,0)</f>
        <v>#N/A</v>
      </c>
      <c r="R1296" s="7" t="e">
        <f t="shared" si="55"/>
        <v>#N/A</v>
      </c>
    </row>
    <row r="1297" spans="15:18" ht="26.25" customHeight="1">
      <c r="O1297" s="7" t="e">
        <f>+VLOOKUP(C1297,DIRECTORIO!$A$4:$B$1001,2,0)</f>
        <v>#N/A</v>
      </c>
      <c r="P1297" s="7" t="e">
        <f>+VLOOKUP(D1297,DIRECTORIO!$D$4:$E$1001,2,0)</f>
        <v>#N/A</v>
      </c>
      <c r="Q1297" s="7" t="e">
        <f>+VLOOKUP(E1297,DIRECTORIO!$F$4:$G$1001,2,0)</f>
        <v>#N/A</v>
      </c>
      <c r="R1297" s="7" t="e">
        <f t="shared" si="55"/>
        <v>#N/A</v>
      </c>
    </row>
    <row r="1298" spans="15:18" ht="26.25" customHeight="1">
      <c r="O1298" s="7" t="e">
        <f>+VLOOKUP(C1298,DIRECTORIO!$A$4:$B$1001,2,0)</f>
        <v>#N/A</v>
      </c>
      <c r="P1298" s="7" t="e">
        <f>+VLOOKUP(D1298,DIRECTORIO!$D$4:$E$1001,2,0)</f>
        <v>#N/A</v>
      </c>
      <c r="Q1298" s="7" t="e">
        <f>+VLOOKUP(E1298,DIRECTORIO!$F$4:$G$1001,2,0)</f>
        <v>#N/A</v>
      </c>
      <c r="R1298" s="7" t="e">
        <f t="shared" si="55"/>
        <v>#N/A</v>
      </c>
    </row>
    <row r="1299" spans="15:18" ht="26.25" customHeight="1">
      <c r="O1299" s="7" t="e">
        <f>+VLOOKUP(C1299,DIRECTORIO!$A$4:$B$1001,2,0)</f>
        <v>#N/A</v>
      </c>
      <c r="P1299" s="7" t="e">
        <f>+VLOOKUP(D1299,DIRECTORIO!$D$4:$E$1001,2,0)</f>
        <v>#N/A</v>
      </c>
      <c r="Q1299" s="7" t="e">
        <f>+VLOOKUP(E1299,DIRECTORIO!$F$4:$G$1001,2,0)</f>
        <v>#N/A</v>
      </c>
      <c r="R1299" s="7" t="e">
        <f t="shared" si="55"/>
        <v>#N/A</v>
      </c>
    </row>
    <row r="1300" spans="15:18" ht="26.25" customHeight="1">
      <c r="O1300" s="7" t="e">
        <f>+VLOOKUP(C1300,DIRECTORIO!$A$4:$B$1001,2,0)</f>
        <v>#N/A</v>
      </c>
      <c r="P1300" s="7" t="e">
        <f>+VLOOKUP(D1300,DIRECTORIO!$D$4:$E$1001,2,0)</f>
        <v>#N/A</v>
      </c>
      <c r="Q1300" s="7" t="e">
        <f>+VLOOKUP(E1300,DIRECTORIO!$F$4:$G$1001,2,0)</f>
        <v>#N/A</v>
      </c>
      <c r="R1300" s="7" t="e">
        <f t="shared" si="55"/>
        <v>#N/A</v>
      </c>
    </row>
    <row r="1301" spans="15:18" ht="26.25" customHeight="1">
      <c r="O1301" s="7" t="e">
        <f>+VLOOKUP(C1301,DIRECTORIO!$A$4:$B$1001,2,0)</f>
        <v>#N/A</v>
      </c>
      <c r="P1301" s="7" t="e">
        <f>+VLOOKUP(D1301,DIRECTORIO!$D$4:$E$1001,2,0)</f>
        <v>#N/A</v>
      </c>
      <c r="Q1301" s="7" t="e">
        <f>+VLOOKUP(E1301,DIRECTORIO!$F$4:$G$1001,2,0)</f>
        <v>#N/A</v>
      </c>
      <c r="R1301" s="7" t="e">
        <f t="shared" si="55"/>
        <v>#N/A</v>
      </c>
    </row>
    <row r="1302" spans="15:18" ht="26.25" customHeight="1">
      <c r="O1302" s="7" t="e">
        <f>+VLOOKUP(C1302,DIRECTORIO!$A$4:$B$1001,2,0)</f>
        <v>#N/A</v>
      </c>
      <c r="P1302" s="7" t="e">
        <f>+VLOOKUP(D1302,DIRECTORIO!$D$4:$E$1001,2,0)</f>
        <v>#N/A</v>
      </c>
      <c r="Q1302" s="7" t="e">
        <f>+VLOOKUP(E1302,DIRECTORIO!$F$4:$G$1001,2,0)</f>
        <v>#N/A</v>
      </c>
      <c r="R1302" s="7" t="e">
        <f t="shared" si="55"/>
        <v>#N/A</v>
      </c>
    </row>
  </sheetData>
  <sheetProtection selectLockedCells="1" selectUnlockedCells="1"/>
  <autoFilter ref="A2:T998" xr:uid="{00000000-0009-0000-0000-000001000000}"/>
  <mergeCells count="1">
    <mergeCell ref="A1:M1"/>
  </mergeCells>
  <dataValidations count="3">
    <dataValidation type="list" allowBlank="1" showErrorMessage="1" sqref="D3:D173 D176:D1139" xr:uid="{00000000-0002-0000-0100-000000000000}">
      <formula1>Temas</formula1>
      <formula2>0</formula2>
    </dataValidation>
    <dataValidation type="list" allowBlank="1" showErrorMessage="1" sqref="F773:F774 C3:C1019" xr:uid="{00000000-0002-0000-0100-000001000000}">
      <formula1>Material</formula1>
      <formula2>0</formula2>
    </dataValidation>
    <dataValidation type="list" allowBlank="1" showErrorMessage="1" sqref="E3:E1139" xr:uid="{00000000-0002-0000-0100-000002000000}">
      <formula1>Subtemas</formula1>
      <formula2>0</formula2>
    </dataValidation>
  </dataValidations>
  <pageMargins left="0.19027777777777777" right="0.12013888888888889" top="0.22013888888888888" bottom="0.2" header="0.51180555555555551" footer="0.51180555555555551"/>
  <pageSetup paperSize="9" scale="36" firstPageNumber="0" fitToHeight="0" orientation="landscape" horizontalDpi="300" verticalDpi="300" r:id="rId1"/>
  <headerFooter alignWithMargins="0"/>
  <rowBreaks count="1" manualBreakCount="1">
    <brk id="8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DIRECTORIO</vt:lpstr>
      <vt:lpstr>LISTADO FEBRERO 2024</vt:lpstr>
      <vt:lpstr>Hoja1</vt:lpstr>
      <vt:lpstr>DIRECTORIO!Área_de_impresión</vt:lpstr>
      <vt:lpstr>'LISTADO FEBRERO 2024'!Área_de_impresión</vt:lpstr>
      <vt:lpstr>'LISTADO FEBRERO 2024'!Excel_BuiltIn_Print_Area</vt:lpstr>
      <vt:lpstr>Material</vt:lpstr>
      <vt:lpstr>Subtemas</vt:lpstr>
      <vt:lpstr>Temas</vt:lpstr>
      <vt:lpstr>DIRECTORIO!Títulos_a_imprimir</vt:lpstr>
      <vt:lpstr>'LISTADO FEBRERO 2024'!Títulos_a_imprimir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</dc:creator>
  <cp:lastModifiedBy>Lucía Pérez Alberola</cp:lastModifiedBy>
  <cp:revision/>
  <cp:lastPrinted>2018-02-27T09:04:41Z</cp:lastPrinted>
  <dcterms:created xsi:type="dcterms:W3CDTF">2014-12-22T09:25:13Z</dcterms:created>
  <dcterms:modified xsi:type="dcterms:W3CDTF">2024-02-26T11:34:58Z</dcterms:modified>
</cp:coreProperties>
</file>